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9147b9f8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75546056ffbe45d5"/>
    <x:sheet xmlns:r="http://schemas.openxmlformats.org/officeDocument/2006/relationships" name="Rubric" sheetId="2" r:id="Rb3f27acbaff946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$0.0000"/>
    <x:numFmt numFmtId="202" formatCode="0.0"/>
    <x:numFmt numFmtId="203" formatCode="0"/>
    <x:numFmt numFmtId="204" formatCode="0.000"/>
    <x:numFmt numFmtId="205" formatCode="0%"/>
  </x:numFmts>
  <x:fonts count="6">
    <x:font>
      <x:sz val="11"/>
      <x:name val="Carlito"/>
    </x:font>
    <x:font>
      <x:sz val="11"/>
      <x:color rgb="FF14202A"/>
      <x:name val="Arial"/>
    </x:font>
    <x:font>
      <x:b/>
      <x:sz val="16"/>
      <x:color rgb="FF14202A"/>
      <x:name val="Arial"/>
    </x:font>
    <x:font>
      <x:i/>
      <x:sz val="11"/>
      <x:color rgb="FF52606D"/>
      <x:name val="Arial"/>
    </x:font>
    <x:font>
      <x:b/>
      <x:sz val="13"/>
      <x:color rgb="FF14202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AF7FD"/>
      </x:patternFill>
    </x:fill>
    <x:fill>
      <x:patternFill patternType="solid">
        <x:fgColor rgb="FF14202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2A1E1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b/>
        <x:color rgb="FF9E2424"/>
      </x:font>
      <x:fill>
        <x:patternFill patternType="solid">
          <x:bgColor rgb="FFFFE6E6"/>
        </x:patternFill>
      </x:fill>
    </x:dxf>
    <x:dxf>
      <x:font>
        <x:color rgb="FF805C13"/>
      </x:font>
      <x:fill>
        <x:patternFill patternType="solid">
          <x:bgColor rgb="FFFFF3D6"/>
        </x:patternFill>
      </x:fill>
    </x:dxf>
    <x:dxf>
      <x:font>
        <x:b/>
        <x:color rgb="FF9E2424"/>
      </x:font>
      <x:fill>
        <x:patternFill patternType="solid">
          <x:bgColor rgb="FFFF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050201b264685" /><Relationship Type="http://schemas.openxmlformats.org/officeDocument/2006/relationships/theme" Target="/xl/theme/theme1.xml" Id="R468d65fdedfa45ee" /><Relationship Type="http://schemas.openxmlformats.org/officeDocument/2006/relationships/sharedStrings" Target="/xl/sharedStrings.xml" Id="Recd873d31afa461c" /><Relationship Type="http://schemas.openxmlformats.org/officeDocument/2006/relationships/worksheet" Target="/xl/worksheets/sheet1.xml" Id="R75546056ffbe45d5" /><Relationship Type="http://schemas.openxmlformats.org/officeDocument/2006/relationships/worksheet" Target="/xl/worksheets/sheet2.xml" Id="Rb3f27acbaff946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2A1E1"/>
  </x:sheetPr>
  <x:sheetViews>
    <x:sheetView showGridLines="0" workbookViewId="0">
      <x:pane xSplit="3" ySplit="17" topLeftCell="D18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25" hidden="0" customWidth="1"/>
    <x:col min="4" max="4" width="10" hidden="0" customWidth="1"/>
    <x:col min="5" max="5" width="13" hidden="0" customWidth="1"/>
    <x:col min="6" max="6" width="13" hidden="0" customWidth="1"/>
    <x:col min="7" max="7" width="14" hidden="0" customWidth="1"/>
    <x:col min="8" max="8" width="14" hidden="0" customWidth="1"/>
    <x:col min="9" max="9" width="14" hidden="0" customWidth="1"/>
    <x:col min="10" max="10" width="15" hidden="0" customWidth="1"/>
    <x:col min="11" max="11" width="15" hidden="0" customWidth="1"/>
    <x:col min="12" max="12" width="15" hidden="0" customWidth="1"/>
    <x:col min="13" max="13" width="17" hidden="0" customWidth="1"/>
    <x:col min="14" max="14" width="16" hidden="0" customWidth="1"/>
    <x:col min="15" max="15" width="34" hidden="0" customWidth="1"/>
    <x:col min="16" max="16" width="40" hidden="0" customWidth="1"/>
    <x:col min="17" max="17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AI model evaluation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>
      <x:c r="A4" s="5" t="str">
        <x:v>Blank template. Set the Rubric before testing. Paste run data into A:I and L:Q; keep formulas in J:K.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5">
      <x:c r="A5" s="5" t="str">
        <x:v>Reconcile imported rows with the manifest. Blank spend or review time means unknown; zero means a known zero.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0" customHeight="1">
      <x:c r="A7" s="21" t="str">
        <x:v>Model</x:v>
      </x:c>
      <x:c r="B7" s="21" t="str">
        <x:v>Scheduled</x:v>
      </x:c>
      <x:c r="C7" s="21" t="str">
        <x:v>Reviewed</x:v>
      </x:c>
      <x:c r="D7" s="21" t="str">
        <x:v>Accepted</x:v>
      </x:c>
      <x:c r="E7" s="21" t="str">
        <x:v>Acceptance</x:v>
      </x:c>
      <x:c r="F7" s="21" t="str">
        <x:v>Total USD</x:v>
      </x:c>
      <x:c r="G7" s="21" t="str">
        <x:v>USD / accepted</x:v>
      </x:c>
      <x:c r="H7" s="21" t="str">
        <x:v>Review min</x:v>
      </x:c>
      <x:c r="I7" s="2"/>
      <x:c r="J7" s="2"/>
      <x:c r="K7" s="2"/>
      <x:c r="L7" s="2"/>
      <x:c r="M7" s="2"/>
      <x:c r="N7" s="2"/>
      <x:c r="O7" s="2"/>
      <x:c r="P7" s="2"/>
      <x:c r="Q7" s="2"/>
    </x:row>
    <x:row r="8">
      <x:c r="A8" s="6" t="str">
        <x:v>candidate-a</x:v>
      </x:c>
      <x:c r="B8" s="22" t="n">
        <x:f>COUNTIFS($B$18:$B$137,A8,$A$18:$A$137,"&lt;&gt;")</x:f>
        <x:v>0</x:v>
      </x:c>
      <x:c r="C8" s="22" t="n">
        <x:f>COUNTIFS($B$18:$B$137,A8,$K$18:$K$137,"Yes")+COUNTIFS($B$18:$B$137,A8,$K$18:$K$137,"No")</x:f>
        <x:v>0</x:v>
      </x:c>
      <x:c r="D8" s="22" t="n">
        <x:f>COUNTIFS($B$18:$B$137,A8,$K$18:$K$137,"Yes")</x:f>
        <x:v>0</x:v>
      </x:c>
      <x:c r="E8" s="23" t="str">
        <x:f>IF(B8=0,"",IF(C8&lt;B8,"Pending",D8/B8))</x:f>
      </x:c>
      <x:c r="F8" s="24" t="str">
        <x:f>IF(B8=0,"",IF(COUNTIFS($B$18:$B$137,A8,$A$18:$A$137,"&lt;&gt;",$M$18:$M$137,"&gt;=0",$M$18:$M$137,"&lt;&gt;")&lt;B8,"Unknown",SUMIFS($M$18:$M$137,$B$18:$B$137,A8,$A$18:$A$137,"&lt;&gt;")))</x:f>
      </x:c>
      <x:c r="G8" s="24" t="str">
        <x:f>IF(B8=0,"",IF(NOT(ISNUMBER(F8)),"Unknown",IF(C8&lt;B8,"Pending",IF(D8=0,"n.a.",F8/D8))))</x:f>
      </x:c>
      <x:c r="H8" s="25" t="str">
        <x:f>IF(B8=0,"",IF(COUNTIFS($B$18:$B$137,A8,$A$18:$A$137,"&lt;&gt;",$N$18:$N$137,"&gt;=0",$N$18:$N$137,"&lt;&gt;")&lt;B8,"Unknown",SUMIFS($N$18:$N$137,$B$18:$B$137,A8,$A$18:$A$137,"&lt;&gt;")))</x:f>
      </x:c>
      <x:c r="I8" s="2"/>
      <x:c r="J8" s="2"/>
      <x:c r="K8" s="2"/>
      <x:c r="L8" s="2"/>
      <x:c r="M8" s="2"/>
      <x:c r="N8" s="2"/>
      <x:c r="O8" s="2"/>
      <x:c r="P8" s="2"/>
      <x:c r="Q8" s="2"/>
    </x:row>
    <x:row r="9">
      <x:c r="A9" s="6" t="str">
        <x:v>candidate-b</x:v>
      </x:c>
      <x:c r="B9" s="22" t="n">
        <x:f>COUNTIFS($B$18:$B$137,A9,$A$18:$A$137,"&lt;&gt;")</x:f>
        <x:v>0</x:v>
      </x:c>
      <x:c r="C9" s="22" t="n">
        <x:f>COUNTIFS($B$18:$B$137,A9,$K$18:$K$137,"Yes")+COUNTIFS($B$18:$B$137,A9,$K$18:$K$137,"No")</x:f>
        <x:v>0</x:v>
      </x:c>
      <x:c r="D9" s="22" t="n">
        <x:f>COUNTIFS($B$18:$B$137,A9,$K$18:$K$137,"Yes")</x:f>
        <x:v>0</x:v>
      </x:c>
      <x:c r="E9" s="23" t="str">
        <x:f>IF(B9=0,"",IF(C9&lt;B9,"Pending",D9/B9))</x:f>
      </x:c>
      <x:c r="F9" s="24" t="str">
        <x:f>IF(B9=0,"",IF(COUNTIFS($B$18:$B$137,A9,$A$18:$A$137,"&lt;&gt;",$M$18:$M$137,"&gt;=0",$M$18:$M$137,"&lt;&gt;")&lt;B9,"Unknown",SUMIFS($M$18:$M$137,$B$18:$B$137,A9,$A$18:$A$137,"&lt;&gt;")))</x:f>
      </x:c>
      <x:c r="G9" s="24" t="str">
        <x:f>IF(B9=0,"",IF(NOT(ISNUMBER(F9)),"Unknown",IF(C9&lt;B9,"Pending",IF(D9=0,"n.a.",F9/D9))))</x:f>
      </x:c>
      <x:c r="H9" s="25" t="str">
        <x:f>IF(B9=0,"",IF(COUNTIFS($B$18:$B$137,A9,$A$18:$A$137,"&lt;&gt;",$N$18:$N$137,"&gt;=0",$N$18:$N$137,"&lt;&gt;")&lt;B9,"Unknown",SUMIFS($N$18:$N$137,$B$18:$B$137,A9,$A$18:$A$137,"&lt;&gt;")))</x:f>
      </x:c>
      <x:c r="I9" s="2"/>
      <x:c r="J9" s="2"/>
      <x:c r="K9" s="2"/>
      <x:c r="L9" s="2"/>
      <x:c r="M9" s="2"/>
      <x:c r="N9" s="2"/>
      <x:c r="O9" s="2"/>
      <x:c r="P9" s="2"/>
      <x:c r="Q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>
      <x:c r="A11" s="2" t="str">
        <x:v>Inputs: amber. Calculated quality and acceptance: blue tint. Failure decisions remain visible.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>
      <x:c r="A12" s="2" t="str">
        <x:v>120 trial rows prepared. To add more, extend formulas, validation, formatting, and summary ranges.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>
      <x:c r="A13" s="2" t="str">
        <x:v>Review source artifacts before scoring. Record first pass before any repair. Full conditions live in the run manifest.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>
      <x:c r="A15" s="10" t="str">
        <x:v>Trial log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30" customHeight="1">
      <x:c r="A17" s="21" t="str">
        <x:v>Trial ID</x:v>
      </x:c>
      <x:c r="B17" s="21" t="str">
        <x:v>Model</x:v>
      </x:c>
      <x:c r="C17" s="21" t="str">
        <x:v>Case ID</x:v>
      </x:c>
      <x:c r="D17" s="21" t="str">
        <x:v>Repeat</x:v>
      </x:c>
      <x:c r="E17" s="21" t="str">
        <x:v>Run status</x:v>
      </x:c>
      <x:c r="F17" s="21" t="str">
        <x:v>Gates</x:v>
      </x:c>
      <x:c r="G17" s="21" t="str">
        <x:v>Correct 0-4</x:v>
      </x:c>
      <x:c r="H17" s="21" t="str">
        <x:v>Follow 0-4</x:v>
      </x:c>
      <x:c r="I17" s="21" t="str">
        <x:v>Useful 0-4</x:v>
      </x:c>
      <x:c r="J17" s="21" t="str">
        <x:v>Quality /100</x:v>
      </x:c>
      <x:c r="K17" s="21" t="str">
        <x:v>First pass</x:v>
      </x:c>
      <x:c r="L17" s="21" t="str">
        <x:v>Runtime s</x:v>
      </x:c>
      <x:c r="M17" s="21" t="str">
        <x:v>API/tool USD</x:v>
      </x:c>
      <x:c r="N17" s="21" t="str">
        <x:v>Review min</x:v>
      </x:c>
      <x:c r="O17" s="21" t="str">
        <x:v>Artifact path</x:v>
      </x:c>
      <x:c r="P17" s="21" t="str">
        <x:v>Failure note</x:v>
      </x:c>
      <x:c r="Q17" s="21" t="str">
        <x:v>Reviewer</x:v>
      </x:c>
    </x:row>
    <x:row r="18" ht="23" customHeight="1">
      <x:c r="A18" s="6"/>
      <x:c r="B18" s="6"/>
      <x:c r="C18" s="6"/>
      <x:c r="D18" s="26"/>
      <x:c r="E18" s="6"/>
      <x:c r="F18" s="6"/>
      <x:c r="G18" s="26"/>
      <x:c r="H18" s="26"/>
      <x:c r="I18" s="26"/>
      <x:c r="J18" s="27" t="str">
        <x:f>IF(A18="","",IF(COUNT(G18:I18)&lt;3,"",IF(SUM('Rubric'!$B$9:$D$9)&lt;&gt;1,"Weights?",25*SUMPRODUCT(G18:I18,'Rubric'!$B$9:$D$9))))</x:f>
      </x:c>
      <x:c r="K18" s="11" t="str">
        <x:f>IF(A18="","",IF(OR(E18="error",E18="timeout",F18="Fail"),"No",IF(OR(E18&lt;&gt;"ok",F18&lt;&gt;"Pass",COUNT(G18:I18)&lt;3,NOT(ISNUMBER(J18))),"Pending",IF(AND(J18&gt;='Rubric'!$B$5,G18&gt;='Rubric'!$B$6,H18&gt;='Rubric'!$B$7),"Yes","No"))))</x:f>
      </x:c>
      <x:c r="L18" s="28"/>
      <x:c r="M18" s="29"/>
      <x:c r="N18" s="30"/>
      <x:c r="O18" s="6"/>
      <x:c r="P18" s="6"/>
      <x:c r="Q18" s="6"/>
    </x:row>
    <x:row r="19" ht="23" customHeight="1">
      <x:c r="A19" s="6"/>
      <x:c r="B19" s="6"/>
      <x:c r="C19" s="6"/>
      <x:c r="D19" s="26"/>
      <x:c r="E19" s="6"/>
      <x:c r="F19" s="6"/>
      <x:c r="G19" s="26"/>
      <x:c r="H19" s="26"/>
      <x:c r="I19" s="26"/>
      <x:c r="J19" s="27" t="str">
        <x:f>IF(A19="","",IF(COUNT(G19:I19)&lt;3,"",IF(SUM('Rubric'!$B$9:$D$9)&lt;&gt;1,"Weights?",25*SUMPRODUCT(G19:I19,'Rubric'!$B$9:$D$9))))</x:f>
      </x:c>
      <x:c r="K19" s="11" t="str">
        <x:f>IF(A19="","",IF(OR(E19="error",E19="timeout",F19="Fail"),"No",IF(OR(E19&lt;&gt;"ok",F19&lt;&gt;"Pass",COUNT(G19:I19)&lt;3,NOT(ISNUMBER(J19))),"Pending",IF(AND(J19&gt;='Rubric'!$B$5,G19&gt;='Rubric'!$B$6,H19&gt;='Rubric'!$B$7),"Yes","No"))))</x:f>
      </x:c>
      <x:c r="L19" s="28"/>
      <x:c r="M19" s="29"/>
      <x:c r="N19" s="30"/>
      <x:c r="O19" s="6"/>
      <x:c r="P19" s="6"/>
      <x:c r="Q19" s="6"/>
    </x:row>
    <x:row r="20" ht="23" customHeight="1">
      <x:c r="A20" s="6"/>
      <x:c r="B20" s="6"/>
      <x:c r="C20" s="6"/>
      <x:c r="D20" s="26"/>
      <x:c r="E20" s="6"/>
      <x:c r="F20" s="6"/>
      <x:c r="G20" s="26"/>
      <x:c r="H20" s="26"/>
      <x:c r="I20" s="26"/>
      <x:c r="J20" s="27" t="str">
        <x:f>IF(A20="","",IF(COUNT(G20:I20)&lt;3,"",IF(SUM('Rubric'!$B$9:$D$9)&lt;&gt;1,"Weights?",25*SUMPRODUCT(G20:I20,'Rubric'!$B$9:$D$9))))</x:f>
      </x:c>
      <x:c r="K20" s="11" t="str">
        <x:f>IF(A20="","",IF(OR(E20="error",E20="timeout",F20="Fail"),"No",IF(OR(E20&lt;&gt;"ok",F20&lt;&gt;"Pass",COUNT(G20:I20)&lt;3,NOT(ISNUMBER(J20))),"Pending",IF(AND(J20&gt;='Rubric'!$B$5,G20&gt;='Rubric'!$B$6,H20&gt;='Rubric'!$B$7),"Yes","No"))))</x:f>
      </x:c>
      <x:c r="L20" s="28"/>
      <x:c r="M20" s="29"/>
      <x:c r="N20" s="30"/>
      <x:c r="O20" s="6"/>
      <x:c r="P20" s="6"/>
      <x:c r="Q20" s="6"/>
    </x:row>
    <x:row r="21" ht="23" customHeight="1">
      <x:c r="A21" s="6"/>
      <x:c r="B21" s="6"/>
      <x:c r="C21" s="6"/>
      <x:c r="D21" s="26"/>
      <x:c r="E21" s="6"/>
      <x:c r="F21" s="6"/>
      <x:c r="G21" s="26"/>
      <x:c r="H21" s="26"/>
      <x:c r="I21" s="26"/>
      <x:c r="J21" s="27" t="str">
        <x:f>IF(A21="","",IF(COUNT(G21:I21)&lt;3,"",IF(SUM('Rubric'!$B$9:$D$9)&lt;&gt;1,"Weights?",25*SUMPRODUCT(G21:I21,'Rubric'!$B$9:$D$9))))</x:f>
      </x:c>
      <x:c r="K21" s="11" t="str">
        <x:f>IF(A21="","",IF(OR(E21="error",E21="timeout",F21="Fail"),"No",IF(OR(E21&lt;&gt;"ok",F21&lt;&gt;"Pass",COUNT(G21:I21)&lt;3,NOT(ISNUMBER(J21))),"Pending",IF(AND(J21&gt;='Rubric'!$B$5,G21&gt;='Rubric'!$B$6,H21&gt;='Rubric'!$B$7),"Yes","No"))))</x:f>
      </x:c>
      <x:c r="L21" s="28"/>
      <x:c r="M21" s="29"/>
      <x:c r="N21" s="30"/>
      <x:c r="O21" s="6"/>
      <x:c r="P21" s="6"/>
      <x:c r="Q21" s="6"/>
    </x:row>
    <x:row r="22" ht="23" customHeight="1">
      <x:c r="A22" s="6"/>
      <x:c r="B22" s="6"/>
      <x:c r="C22" s="6"/>
      <x:c r="D22" s="26"/>
      <x:c r="E22" s="6"/>
      <x:c r="F22" s="6"/>
      <x:c r="G22" s="26"/>
      <x:c r="H22" s="26"/>
      <x:c r="I22" s="26"/>
      <x:c r="J22" s="27" t="str">
        <x:f>IF(A22="","",IF(COUNT(G22:I22)&lt;3,"",IF(SUM('Rubric'!$B$9:$D$9)&lt;&gt;1,"Weights?",25*SUMPRODUCT(G22:I22,'Rubric'!$B$9:$D$9))))</x:f>
      </x:c>
      <x:c r="K22" s="11" t="str">
        <x:f>IF(A22="","",IF(OR(E22="error",E22="timeout",F22="Fail"),"No",IF(OR(E22&lt;&gt;"ok",F22&lt;&gt;"Pass",COUNT(G22:I22)&lt;3,NOT(ISNUMBER(J22))),"Pending",IF(AND(J22&gt;='Rubric'!$B$5,G22&gt;='Rubric'!$B$6,H22&gt;='Rubric'!$B$7),"Yes","No"))))</x:f>
      </x:c>
      <x:c r="L22" s="28"/>
      <x:c r="M22" s="29"/>
      <x:c r="N22" s="30"/>
      <x:c r="O22" s="6"/>
      <x:c r="P22" s="6"/>
      <x:c r="Q22" s="6"/>
    </x:row>
    <x:row r="23" ht="23" customHeight="1">
      <x:c r="A23" s="6"/>
      <x:c r="B23" s="6"/>
      <x:c r="C23" s="6"/>
      <x:c r="D23" s="26"/>
      <x:c r="E23" s="6"/>
      <x:c r="F23" s="6"/>
      <x:c r="G23" s="26"/>
      <x:c r="H23" s="26"/>
      <x:c r="I23" s="26"/>
      <x:c r="J23" s="27" t="str">
        <x:f>IF(A23="","",IF(COUNT(G23:I23)&lt;3,"",IF(SUM('Rubric'!$B$9:$D$9)&lt;&gt;1,"Weights?",25*SUMPRODUCT(G23:I23,'Rubric'!$B$9:$D$9))))</x:f>
      </x:c>
      <x:c r="K23" s="11" t="str">
        <x:f>IF(A23="","",IF(OR(E23="error",E23="timeout",F23="Fail"),"No",IF(OR(E23&lt;&gt;"ok",F23&lt;&gt;"Pass",COUNT(G23:I23)&lt;3,NOT(ISNUMBER(J23))),"Pending",IF(AND(J23&gt;='Rubric'!$B$5,G23&gt;='Rubric'!$B$6,H23&gt;='Rubric'!$B$7),"Yes","No"))))</x:f>
      </x:c>
      <x:c r="L23" s="28"/>
      <x:c r="M23" s="29"/>
      <x:c r="N23" s="30"/>
      <x:c r="O23" s="6"/>
      <x:c r="P23" s="6"/>
      <x:c r="Q23" s="6"/>
    </x:row>
    <x:row r="24" ht="23" customHeight="1">
      <x:c r="A24" s="6"/>
      <x:c r="B24" s="6"/>
      <x:c r="C24" s="6"/>
      <x:c r="D24" s="26"/>
      <x:c r="E24" s="6"/>
      <x:c r="F24" s="6"/>
      <x:c r="G24" s="26"/>
      <x:c r="H24" s="26"/>
      <x:c r="I24" s="26"/>
      <x:c r="J24" s="27" t="str">
        <x:f>IF(A24="","",IF(COUNT(G24:I24)&lt;3,"",IF(SUM('Rubric'!$B$9:$D$9)&lt;&gt;1,"Weights?",25*SUMPRODUCT(G24:I24,'Rubric'!$B$9:$D$9))))</x:f>
      </x:c>
      <x:c r="K24" s="11" t="str">
        <x:f>IF(A24="","",IF(OR(E24="error",E24="timeout",F24="Fail"),"No",IF(OR(E24&lt;&gt;"ok",F24&lt;&gt;"Pass",COUNT(G24:I24)&lt;3,NOT(ISNUMBER(J24))),"Pending",IF(AND(J24&gt;='Rubric'!$B$5,G24&gt;='Rubric'!$B$6,H24&gt;='Rubric'!$B$7),"Yes","No"))))</x:f>
      </x:c>
      <x:c r="L24" s="28"/>
      <x:c r="M24" s="29"/>
      <x:c r="N24" s="30"/>
      <x:c r="O24" s="6"/>
      <x:c r="P24" s="6"/>
      <x:c r="Q24" s="6"/>
    </x:row>
    <x:row r="25" ht="23" customHeight="1">
      <x:c r="A25" s="6"/>
      <x:c r="B25" s="6"/>
      <x:c r="C25" s="6"/>
      <x:c r="D25" s="26"/>
      <x:c r="E25" s="6"/>
      <x:c r="F25" s="6"/>
      <x:c r="G25" s="26"/>
      <x:c r="H25" s="26"/>
      <x:c r="I25" s="26"/>
      <x:c r="J25" s="27" t="str">
        <x:f>IF(A25="","",IF(COUNT(G25:I25)&lt;3,"",IF(SUM('Rubric'!$B$9:$D$9)&lt;&gt;1,"Weights?",25*SUMPRODUCT(G25:I25,'Rubric'!$B$9:$D$9))))</x:f>
      </x:c>
      <x:c r="K25" s="11" t="str">
        <x:f>IF(A25="","",IF(OR(E25="error",E25="timeout",F25="Fail"),"No",IF(OR(E25&lt;&gt;"ok",F25&lt;&gt;"Pass",COUNT(G25:I25)&lt;3,NOT(ISNUMBER(J25))),"Pending",IF(AND(J25&gt;='Rubric'!$B$5,G25&gt;='Rubric'!$B$6,H25&gt;='Rubric'!$B$7),"Yes","No"))))</x:f>
      </x:c>
      <x:c r="L25" s="28"/>
      <x:c r="M25" s="29"/>
      <x:c r="N25" s="30"/>
      <x:c r="O25" s="6"/>
      <x:c r="P25" s="6"/>
      <x:c r="Q25" s="6"/>
    </x:row>
    <x:row r="26" ht="23" customHeight="1">
      <x:c r="A26" s="6"/>
      <x:c r="B26" s="6"/>
      <x:c r="C26" s="6"/>
      <x:c r="D26" s="26"/>
      <x:c r="E26" s="6"/>
      <x:c r="F26" s="6"/>
      <x:c r="G26" s="26"/>
      <x:c r="H26" s="26"/>
      <x:c r="I26" s="26"/>
      <x:c r="J26" s="27" t="str">
        <x:f>IF(A26="","",IF(COUNT(G26:I26)&lt;3,"",IF(SUM('Rubric'!$B$9:$D$9)&lt;&gt;1,"Weights?",25*SUMPRODUCT(G26:I26,'Rubric'!$B$9:$D$9))))</x:f>
      </x:c>
      <x:c r="K26" s="11" t="str">
        <x:f>IF(A26="","",IF(OR(E26="error",E26="timeout",F26="Fail"),"No",IF(OR(E26&lt;&gt;"ok",F26&lt;&gt;"Pass",COUNT(G26:I26)&lt;3,NOT(ISNUMBER(J26))),"Pending",IF(AND(J26&gt;='Rubric'!$B$5,G26&gt;='Rubric'!$B$6,H26&gt;='Rubric'!$B$7),"Yes","No"))))</x:f>
      </x:c>
      <x:c r="L26" s="28"/>
      <x:c r="M26" s="29"/>
      <x:c r="N26" s="30"/>
      <x:c r="O26" s="6"/>
      <x:c r="P26" s="6"/>
      <x:c r="Q26" s="6"/>
    </x:row>
    <x:row r="27" ht="23" customHeight="1">
      <x:c r="A27" s="6"/>
      <x:c r="B27" s="6"/>
      <x:c r="C27" s="6"/>
      <x:c r="D27" s="26"/>
      <x:c r="E27" s="6"/>
      <x:c r="F27" s="6"/>
      <x:c r="G27" s="26"/>
      <x:c r="H27" s="26"/>
      <x:c r="I27" s="26"/>
      <x:c r="J27" s="27" t="str">
        <x:f>IF(A27="","",IF(COUNT(G27:I27)&lt;3,"",IF(SUM('Rubric'!$B$9:$D$9)&lt;&gt;1,"Weights?",25*SUMPRODUCT(G27:I27,'Rubric'!$B$9:$D$9))))</x:f>
      </x:c>
      <x:c r="K27" s="11" t="str">
        <x:f>IF(A27="","",IF(OR(E27="error",E27="timeout",F27="Fail"),"No",IF(OR(E27&lt;&gt;"ok",F27&lt;&gt;"Pass",COUNT(G27:I27)&lt;3,NOT(ISNUMBER(J27))),"Pending",IF(AND(J27&gt;='Rubric'!$B$5,G27&gt;='Rubric'!$B$6,H27&gt;='Rubric'!$B$7),"Yes","No"))))</x:f>
      </x:c>
      <x:c r="L27" s="28"/>
      <x:c r="M27" s="29"/>
      <x:c r="N27" s="30"/>
      <x:c r="O27" s="6"/>
      <x:c r="P27" s="6"/>
      <x:c r="Q27" s="6"/>
    </x:row>
    <x:row r="28" ht="23" customHeight="1">
      <x:c r="A28" s="6"/>
      <x:c r="B28" s="6"/>
      <x:c r="C28" s="6"/>
      <x:c r="D28" s="26"/>
      <x:c r="E28" s="6"/>
      <x:c r="F28" s="6"/>
      <x:c r="G28" s="26"/>
      <x:c r="H28" s="26"/>
      <x:c r="I28" s="26"/>
      <x:c r="J28" s="27" t="str">
        <x:f>IF(A28="","",IF(COUNT(G28:I28)&lt;3,"",IF(SUM('Rubric'!$B$9:$D$9)&lt;&gt;1,"Weights?",25*SUMPRODUCT(G28:I28,'Rubric'!$B$9:$D$9))))</x:f>
      </x:c>
      <x:c r="K28" s="11" t="str">
        <x:f>IF(A28="","",IF(OR(E28="error",E28="timeout",F28="Fail"),"No",IF(OR(E28&lt;&gt;"ok",F28&lt;&gt;"Pass",COUNT(G28:I28)&lt;3,NOT(ISNUMBER(J28))),"Pending",IF(AND(J28&gt;='Rubric'!$B$5,G28&gt;='Rubric'!$B$6,H28&gt;='Rubric'!$B$7),"Yes","No"))))</x:f>
      </x:c>
      <x:c r="L28" s="28"/>
      <x:c r="M28" s="29"/>
      <x:c r="N28" s="30"/>
      <x:c r="O28" s="6"/>
      <x:c r="P28" s="6"/>
      <x:c r="Q28" s="6"/>
    </x:row>
    <x:row r="29" ht="23" customHeight="1">
      <x:c r="A29" s="6"/>
      <x:c r="B29" s="6"/>
      <x:c r="C29" s="6"/>
      <x:c r="D29" s="26"/>
      <x:c r="E29" s="6"/>
      <x:c r="F29" s="6"/>
      <x:c r="G29" s="26"/>
      <x:c r="H29" s="26"/>
      <x:c r="I29" s="26"/>
      <x:c r="J29" s="27" t="str">
        <x:f>IF(A29="","",IF(COUNT(G29:I29)&lt;3,"",IF(SUM('Rubric'!$B$9:$D$9)&lt;&gt;1,"Weights?",25*SUMPRODUCT(G29:I29,'Rubric'!$B$9:$D$9))))</x:f>
      </x:c>
      <x:c r="K29" s="11" t="str">
        <x:f>IF(A29="","",IF(OR(E29="error",E29="timeout",F29="Fail"),"No",IF(OR(E29&lt;&gt;"ok",F29&lt;&gt;"Pass",COUNT(G29:I29)&lt;3,NOT(ISNUMBER(J29))),"Pending",IF(AND(J29&gt;='Rubric'!$B$5,G29&gt;='Rubric'!$B$6,H29&gt;='Rubric'!$B$7),"Yes","No"))))</x:f>
      </x:c>
      <x:c r="L29" s="28"/>
      <x:c r="M29" s="29"/>
      <x:c r="N29" s="30"/>
      <x:c r="O29" s="6"/>
      <x:c r="P29" s="6"/>
      <x:c r="Q29" s="6"/>
    </x:row>
    <x:row r="30" ht="23" customHeight="1">
      <x:c r="A30" s="6"/>
      <x:c r="B30" s="6"/>
      <x:c r="C30" s="6"/>
      <x:c r="D30" s="26"/>
      <x:c r="E30" s="6"/>
      <x:c r="F30" s="6"/>
      <x:c r="G30" s="26"/>
      <x:c r="H30" s="26"/>
      <x:c r="I30" s="26"/>
      <x:c r="J30" s="27" t="str">
        <x:f>IF(A30="","",IF(COUNT(G30:I30)&lt;3,"",IF(SUM('Rubric'!$B$9:$D$9)&lt;&gt;1,"Weights?",25*SUMPRODUCT(G30:I30,'Rubric'!$B$9:$D$9))))</x:f>
      </x:c>
      <x:c r="K30" s="11" t="str">
        <x:f>IF(A30="","",IF(OR(E30="error",E30="timeout",F30="Fail"),"No",IF(OR(E30&lt;&gt;"ok",F30&lt;&gt;"Pass",COUNT(G30:I30)&lt;3,NOT(ISNUMBER(J30))),"Pending",IF(AND(J30&gt;='Rubric'!$B$5,G30&gt;='Rubric'!$B$6,H30&gt;='Rubric'!$B$7),"Yes","No"))))</x:f>
      </x:c>
      <x:c r="L30" s="28"/>
      <x:c r="M30" s="29"/>
      <x:c r="N30" s="30"/>
      <x:c r="O30" s="6"/>
      <x:c r="P30" s="6"/>
      <x:c r="Q30" s="6"/>
    </x:row>
    <x:row r="31" ht="23" customHeight="1">
      <x:c r="A31" s="6"/>
      <x:c r="B31" s="6"/>
      <x:c r="C31" s="6"/>
      <x:c r="D31" s="26"/>
      <x:c r="E31" s="6"/>
      <x:c r="F31" s="6"/>
      <x:c r="G31" s="26"/>
      <x:c r="H31" s="26"/>
      <x:c r="I31" s="26"/>
      <x:c r="J31" s="27" t="str">
        <x:f>IF(A31="","",IF(COUNT(G31:I31)&lt;3,"",IF(SUM('Rubric'!$B$9:$D$9)&lt;&gt;1,"Weights?",25*SUMPRODUCT(G31:I31,'Rubric'!$B$9:$D$9))))</x:f>
      </x:c>
      <x:c r="K31" s="11" t="str">
        <x:f>IF(A31="","",IF(OR(E31="error",E31="timeout",F31="Fail"),"No",IF(OR(E31&lt;&gt;"ok",F31&lt;&gt;"Pass",COUNT(G31:I31)&lt;3,NOT(ISNUMBER(J31))),"Pending",IF(AND(J31&gt;='Rubric'!$B$5,G31&gt;='Rubric'!$B$6,H31&gt;='Rubric'!$B$7),"Yes","No"))))</x:f>
      </x:c>
      <x:c r="L31" s="28"/>
      <x:c r="M31" s="29"/>
      <x:c r="N31" s="30"/>
      <x:c r="O31" s="6"/>
      <x:c r="P31" s="6"/>
      <x:c r="Q31" s="6"/>
    </x:row>
    <x:row r="32" ht="23" customHeight="1">
      <x:c r="A32" s="6"/>
      <x:c r="B32" s="6"/>
      <x:c r="C32" s="6"/>
      <x:c r="D32" s="26"/>
      <x:c r="E32" s="6"/>
      <x:c r="F32" s="6"/>
      <x:c r="G32" s="26"/>
      <x:c r="H32" s="26"/>
      <x:c r="I32" s="26"/>
      <x:c r="J32" s="27" t="str">
        <x:f>IF(A32="","",IF(COUNT(G32:I32)&lt;3,"",IF(SUM('Rubric'!$B$9:$D$9)&lt;&gt;1,"Weights?",25*SUMPRODUCT(G32:I32,'Rubric'!$B$9:$D$9))))</x:f>
      </x:c>
      <x:c r="K32" s="11" t="str">
        <x:f>IF(A32="","",IF(OR(E32="error",E32="timeout",F32="Fail"),"No",IF(OR(E32&lt;&gt;"ok",F32&lt;&gt;"Pass",COUNT(G32:I32)&lt;3,NOT(ISNUMBER(J32))),"Pending",IF(AND(J32&gt;='Rubric'!$B$5,G32&gt;='Rubric'!$B$6,H32&gt;='Rubric'!$B$7),"Yes","No"))))</x:f>
      </x:c>
      <x:c r="L32" s="28"/>
      <x:c r="M32" s="29"/>
      <x:c r="N32" s="30"/>
      <x:c r="O32" s="6"/>
      <x:c r="P32" s="6"/>
      <x:c r="Q32" s="6"/>
    </x:row>
    <x:row r="33" ht="23" customHeight="1">
      <x:c r="A33" s="6"/>
      <x:c r="B33" s="6"/>
      <x:c r="C33" s="6"/>
      <x:c r="D33" s="26"/>
      <x:c r="E33" s="6"/>
      <x:c r="F33" s="6"/>
      <x:c r="G33" s="26"/>
      <x:c r="H33" s="26"/>
      <x:c r="I33" s="26"/>
      <x:c r="J33" s="27" t="str">
        <x:f>IF(A33="","",IF(COUNT(G33:I33)&lt;3,"",IF(SUM('Rubric'!$B$9:$D$9)&lt;&gt;1,"Weights?",25*SUMPRODUCT(G33:I33,'Rubric'!$B$9:$D$9))))</x:f>
      </x:c>
      <x:c r="K33" s="11" t="str">
        <x:f>IF(A33="","",IF(OR(E33="error",E33="timeout",F33="Fail"),"No",IF(OR(E33&lt;&gt;"ok",F33&lt;&gt;"Pass",COUNT(G33:I33)&lt;3,NOT(ISNUMBER(J33))),"Pending",IF(AND(J33&gt;='Rubric'!$B$5,G33&gt;='Rubric'!$B$6,H33&gt;='Rubric'!$B$7),"Yes","No"))))</x:f>
      </x:c>
      <x:c r="L33" s="28"/>
      <x:c r="M33" s="29"/>
      <x:c r="N33" s="30"/>
      <x:c r="O33" s="6"/>
      <x:c r="P33" s="6"/>
      <x:c r="Q33" s="6"/>
    </x:row>
    <x:row r="34" ht="23" customHeight="1">
      <x:c r="A34" s="6"/>
      <x:c r="B34" s="6"/>
      <x:c r="C34" s="6"/>
      <x:c r="D34" s="26"/>
      <x:c r="E34" s="6"/>
      <x:c r="F34" s="6"/>
      <x:c r="G34" s="26"/>
      <x:c r="H34" s="26"/>
      <x:c r="I34" s="26"/>
      <x:c r="J34" s="27" t="str">
        <x:f>IF(A34="","",IF(COUNT(G34:I34)&lt;3,"",IF(SUM('Rubric'!$B$9:$D$9)&lt;&gt;1,"Weights?",25*SUMPRODUCT(G34:I34,'Rubric'!$B$9:$D$9))))</x:f>
      </x:c>
      <x:c r="K34" s="11" t="str">
        <x:f>IF(A34="","",IF(OR(E34="error",E34="timeout",F34="Fail"),"No",IF(OR(E34&lt;&gt;"ok",F34&lt;&gt;"Pass",COUNT(G34:I34)&lt;3,NOT(ISNUMBER(J34))),"Pending",IF(AND(J34&gt;='Rubric'!$B$5,G34&gt;='Rubric'!$B$6,H34&gt;='Rubric'!$B$7),"Yes","No"))))</x:f>
      </x:c>
      <x:c r="L34" s="28"/>
      <x:c r="M34" s="29"/>
      <x:c r="N34" s="30"/>
      <x:c r="O34" s="6"/>
      <x:c r="P34" s="6"/>
      <x:c r="Q34" s="6"/>
    </x:row>
    <x:row r="35" ht="23" customHeight="1">
      <x:c r="A35" s="6"/>
      <x:c r="B35" s="6"/>
      <x:c r="C35" s="6"/>
      <x:c r="D35" s="26"/>
      <x:c r="E35" s="6"/>
      <x:c r="F35" s="6"/>
      <x:c r="G35" s="26"/>
      <x:c r="H35" s="26"/>
      <x:c r="I35" s="26"/>
      <x:c r="J35" s="27" t="str">
        <x:f>IF(A35="","",IF(COUNT(G35:I35)&lt;3,"",IF(SUM('Rubric'!$B$9:$D$9)&lt;&gt;1,"Weights?",25*SUMPRODUCT(G35:I35,'Rubric'!$B$9:$D$9))))</x:f>
      </x:c>
      <x:c r="K35" s="11" t="str">
        <x:f>IF(A35="","",IF(OR(E35="error",E35="timeout",F35="Fail"),"No",IF(OR(E35&lt;&gt;"ok",F35&lt;&gt;"Pass",COUNT(G35:I35)&lt;3,NOT(ISNUMBER(J35))),"Pending",IF(AND(J35&gt;='Rubric'!$B$5,G35&gt;='Rubric'!$B$6,H35&gt;='Rubric'!$B$7),"Yes","No"))))</x:f>
      </x:c>
      <x:c r="L35" s="28"/>
      <x:c r="M35" s="29"/>
      <x:c r="N35" s="30"/>
      <x:c r="O35" s="6"/>
      <x:c r="P35" s="6"/>
      <x:c r="Q35" s="6"/>
    </x:row>
    <x:row r="36" ht="23" customHeight="1">
      <x:c r="A36" s="6"/>
      <x:c r="B36" s="6"/>
      <x:c r="C36" s="6"/>
      <x:c r="D36" s="26"/>
      <x:c r="E36" s="6"/>
      <x:c r="F36" s="6"/>
      <x:c r="G36" s="26"/>
      <x:c r="H36" s="26"/>
      <x:c r="I36" s="26"/>
      <x:c r="J36" s="27" t="str">
        <x:f>IF(A36="","",IF(COUNT(G36:I36)&lt;3,"",IF(SUM('Rubric'!$B$9:$D$9)&lt;&gt;1,"Weights?",25*SUMPRODUCT(G36:I36,'Rubric'!$B$9:$D$9))))</x:f>
      </x:c>
      <x:c r="K36" s="11" t="str">
        <x:f>IF(A36="","",IF(OR(E36="error",E36="timeout",F36="Fail"),"No",IF(OR(E36&lt;&gt;"ok",F36&lt;&gt;"Pass",COUNT(G36:I36)&lt;3,NOT(ISNUMBER(J36))),"Pending",IF(AND(J36&gt;='Rubric'!$B$5,G36&gt;='Rubric'!$B$6,H36&gt;='Rubric'!$B$7),"Yes","No"))))</x:f>
      </x:c>
      <x:c r="L36" s="28"/>
      <x:c r="M36" s="29"/>
      <x:c r="N36" s="30"/>
      <x:c r="O36" s="6"/>
      <x:c r="P36" s="6"/>
      <x:c r="Q36" s="6"/>
    </x:row>
    <x:row r="37" ht="23" customHeight="1">
      <x:c r="A37" s="6"/>
      <x:c r="B37" s="6"/>
      <x:c r="C37" s="6"/>
      <x:c r="D37" s="26"/>
      <x:c r="E37" s="6"/>
      <x:c r="F37" s="6"/>
      <x:c r="G37" s="26"/>
      <x:c r="H37" s="26"/>
      <x:c r="I37" s="26"/>
      <x:c r="J37" s="27" t="str">
        <x:f>IF(A37="","",IF(COUNT(G37:I37)&lt;3,"",IF(SUM('Rubric'!$B$9:$D$9)&lt;&gt;1,"Weights?",25*SUMPRODUCT(G37:I37,'Rubric'!$B$9:$D$9))))</x:f>
      </x:c>
      <x:c r="K37" s="11" t="str">
        <x:f>IF(A37="","",IF(OR(E37="error",E37="timeout",F37="Fail"),"No",IF(OR(E37&lt;&gt;"ok",F37&lt;&gt;"Pass",COUNT(G37:I37)&lt;3,NOT(ISNUMBER(J37))),"Pending",IF(AND(J37&gt;='Rubric'!$B$5,G37&gt;='Rubric'!$B$6,H37&gt;='Rubric'!$B$7),"Yes","No"))))</x:f>
      </x:c>
      <x:c r="L37" s="28"/>
      <x:c r="M37" s="29"/>
      <x:c r="N37" s="30"/>
      <x:c r="O37" s="6"/>
      <x:c r="P37" s="6"/>
      <x:c r="Q37" s="6"/>
    </x:row>
    <x:row r="38" ht="23" customHeight="1">
      <x:c r="A38" s="6"/>
      <x:c r="B38" s="6"/>
      <x:c r="C38" s="6"/>
      <x:c r="D38" s="26"/>
      <x:c r="E38" s="6"/>
      <x:c r="F38" s="6"/>
      <x:c r="G38" s="26"/>
      <x:c r="H38" s="26"/>
      <x:c r="I38" s="26"/>
      <x:c r="J38" s="27" t="str">
        <x:f>IF(A38="","",IF(COUNT(G38:I38)&lt;3,"",IF(SUM('Rubric'!$B$9:$D$9)&lt;&gt;1,"Weights?",25*SUMPRODUCT(G38:I38,'Rubric'!$B$9:$D$9))))</x:f>
      </x:c>
      <x:c r="K38" s="11" t="str">
        <x:f>IF(A38="","",IF(OR(E38="error",E38="timeout",F38="Fail"),"No",IF(OR(E38&lt;&gt;"ok",F38&lt;&gt;"Pass",COUNT(G38:I38)&lt;3,NOT(ISNUMBER(J38))),"Pending",IF(AND(J38&gt;='Rubric'!$B$5,G38&gt;='Rubric'!$B$6,H38&gt;='Rubric'!$B$7),"Yes","No"))))</x:f>
      </x:c>
      <x:c r="L38" s="28"/>
      <x:c r="M38" s="29"/>
      <x:c r="N38" s="30"/>
      <x:c r="O38" s="6"/>
      <x:c r="P38" s="6"/>
      <x:c r="Q38" s="6"/>
    </x:row>
    <x:row r="39" ht="23" customHeight="1">
      <x:c r="A39" s="6"/>
      <x:c r="B39" s="6"/>
      <x:c r="C39" s="6"/>
      <x:c r="D39" s="26"/>
      <x:c r="E39" s="6"/>
      <x:c r="F39" s="6"/>
      <x:c r="G39" s="26"/>
      <x:c r="H39" s="26"/>
      <x:c r="I39" s="26"/>
      <x:c r="J39" s="27" t="str">
        <x:f>IF(A39="","",IF(COUNT(G39:I39)&lt;3,"",IF(SUM('Rubric'!$B$9:$D$9)&lt;&gt;1,"Weights?",25*SUMPRODUCT(G39:I39,'Rubric'!$B$9:$D$9))))</x:f>
      </x:c>
      <x:c r="K39" s="11" t="str">
        <x:f>IF(A39="","",IF(OR(E39="error",E39="timeout",F39="Fail"),"No",IF(OR(E39&lt;&gt;"ok",F39&lt;&gt;"Pass",COUNT(G39:I39)&lt;3,NOT(ISNUMBER(J39))),"Pending",IF(AND(J39&gt;='Rubric'!$B$5,G39&gt;='Rubric'!$B$6,H39&gt;='Rubric'!$B$7),"Yes","No"))))</x:f>
      </x:c>
      <x:c r="L39" s="28"/>
      <x:c r="M39" s="29"/>
      <x:c r="N39" s="30"/>
      <x:c r="O39" s="6"/>
      <x:c r="P39" s="6"/>
      <x:c r="Q39" s="6"/>
    </x:row>
    <x:row r="40" ht="23" customHeight="1">
      <x:c r="A40" s="6"/>
      <x:c r="B40" s="6"/>
      <x:c r="C40" s="6"/>
      <x:c r="D40" s="26"/>
      <x:c r="E40" s="6"/>
      <x:c r="F40" s="6"/>
      <x:c r="G40" s="26"/>
      <x:c r="H40" s="26"/>
      <x:c r="I40" s="26"/>
      <x:c r="J40" s="27" t="str">
        <x:f>IF(A40="","",IF(COUNT(G40:I40)&lt;3,"",IF(SUM('Rubric'!$B$9:$D$9)&lt;&gt;1,"Weights?",25*SUMPRODUCT(G40:I40,'Rubric'!$B$9:$D$9))))</x:f>
      </x:c>
      <x:c r="K40" s="11" t="str">
        <x:f>IF(A40="","",IF(OR(E40="error",E40="timeout",F40="Fail"),"No",IF(OR(E40&lt;&gt;"ok",F40&lt;&gt;"Pass",COUNT(G40:I40)&lt;3,NOT(ISNUMBER(J40))),"Pending",IF(AND(J40&gt;='Rubric'!$B$5,G40&gt;='Rubric'!$B$6,H40&gt;='Rubric'!$B$7),"Yes","No"))))</x:f>
      </x:c>
      <x:c r="L40" s="28"/>
      <x:c r="M40" s="29"/>
      <x:c r="N40" s="30"/>
      <x:c r="O40" s="6"/>
      <x:c r="P40" s="6"/>
      <x:c r="Q40" s="6"/>
    </x:row>
    <x:row r="41" ht="23" customHeight="1">
      <x:c r="A41" s="6"/>
      <x:c r="B41" s="6"/>
      <x:c r="C41" s="6"/>
      <x:c r="D41" s="26"/>
      <x:c r="E41" s="6"/>
      <x:c r="F41" s="6"/>
      <x:c r="G41" s="26"/>
      <x:c r="H41" s="26"/>
      <x:c r="I41" s="26"/>
      <x:c r="J41" s="27" t="str">
        <x:f>IF(A41="","",IF(COUNT(G41:I41)&lt;3,"",IF(SUM('Rubric'!$B$9:$D$9)&lt;&gt;1,"Weights?",25*SUMPRODUCT(G41:I41,'Rubric'!$B$9:$D$9))))</x:f>
      </x:c>
      <x:c r="K41" s="11" t="str">
        <x:f>IF(A41="","",IF(OR(E41="error",E41="timeout",F41="Fail"),"No",IF(OR(E41&lt;&gt;"ok",F41&lt;&gt;"Pass",COUNT(G41:I41)&lt;3,NOT(ISNUMBER(J41))),"Pending",IF(AND(J41&gt;='Rubric'!$B$5,G41&gt;='Rubric'!$B$6,H41&gt;='Rubric'!$B$7),"Yes","No"))))</x:f>
      </x:c>
      <x:c r="L41" s="28"/>
      <x:c r="M41" s="29"/>
      <x:c r="N41" s="30"/>
      <x:c r="O41" s="6"/>
      <x:c r="P41" s="6"/>
      <x:c r="Q41" s="6"/>
    </x:row>
    <x:row r="42" ht="23" customHeight="1">
      <x:c r="A42" s="6"/>
      <x:c r="B42" s="6"/>
      <x:c r="C42" s="6"/>
      <x:c r="D42" s="26"/>
      <x:c r="E42" s="6"/>
      <x:c r="F42" s="6"/>
      <x:c r="G42" s="26"/>
      <x:c r="H42" s="26"/>
      <x:c r="I42" s="26"/>
      <x:c r="J42" s="27" t="str">
        <x:f>IF(A42="","",IF(COUNT(G42:I42)&lt;3,"",IF(SUM('Rubric'!$B$9:$D$9)&lt;&gt;1,"Weights?",25*SUMPRODUCT(G42:I42,'Rubric'!$B$9:$D$9))))</x:f>
      </x:c>
      <x:c r="K42" s="11" t="str">
        <x:f>IF(A42="","",IF(OR(E42="error",E42="timeout",F42="Fail"),"No",IF(OR(E42&lt;&gt;"ok",F42&lt;&gt;"Pass",COUNT(G42:I42)&lt;3,NOT(ISNUMBER(J42))),"Pending",IF(AND(J42&gt;='Rubric'!$B$5,G42&gt;='Rubric'!$B$6,H42&gt;='Rubric'!$B$7),"Yes","No"))))</x:f>
      </x:c>
      <x:c r="L42" s="28"/>
      <x:c r="M42" s="29"/>
      <x:c r="N42" s="30"/>
      <x:c r="O42" s="6"/>
      <x:c r="P42" s="6"/>
      <x:c r="Q42" s="6"/>
    </x:row>
    <x:row r="43" ht="23" customHeight="1">
      <x:c r="A43" s="6"/>
      <x:c r="B43" s="6"/>
      <x:c r="C43" s="6"/>
      <x:c r="D43" s="26"/>
      <x:c r="E43" s="6"/>
      <x:c r="F43" s="6"/>
      <x:c r="G43" s="26"/>
      <x:c r="H43" s="26"/>
      <x:c r="I43" s="26"/>
      <x:c r="J43" s="27" t="str">
        <x:f>IF(A43="","",IF(COUNT(G43:I43)&lt;3,"",IF(SUM('Rubric'!$B$9:$D$9)&lt;&gt;1,"Weights?",25*SUMPRODUCT(G43:I43,'Rubric'!$B$9:$D$9))))</x:f>
      </x:c>
      <x:c r="K43" s="11" t="str">
        <x:f>IF(A43="","",IF(OR(E43="error",E43="timeout",F43="Fail"),"No",IF(OR(E43&lt;&gt;"ok",F43&lt;&gt;"Pass",COUNT(G43:I43)&lt;3,NOT(ISNUMBER(J43))),"Pending",IF(AND(J43&gt;='Rubric'!$B$5,G43&gt;='Rubric'!$B$6,H43&gt;='Rubric'!$B$7),"Yes","No"))))</x:f>
      </x:c>
      <x:c r="L43" s="28"/>
      <x:c r="M43" s="29"/>
      <x:c r="N43" s="30"/>
      <x:c r="O43" s="6"/>
      <x:c r="P43" s="6"/>
      <x:c r="Q43" s="6"/>
    </x:row>
    <x:row r="44" ht="23" customHeight="1">
      <x:c r="A44" s="6"/>
      <x:c r="B44" s="6"/>
      <x:c r="C44" s="6"/>
      <x:c r="D44" s="26"/>
      <x:c r="E44" s="6"/>
      <x:c r="F44" s="6"/>
      <x:c r="G44" s="26"/>
      <x:c r="H44" s="26"/>
      <x:c r="I44" s="26"/>
      <x:c r="J44" s="27" t="str">
        <x:f>IF(A44="","",IF(COUNT(G44:I44)&lt;3,"",IF(SUM('Rubric'!$B$9:$D$9)&lt;&gt;1,"Weights?",25*SUMPRODUCT(G44:I44,'Rubric'!$B$9:$D$9))))</x:f>
      </x:c>
      <x:c r="K44" s="11" t="str">
        <x:f>IF(A44="","",IF(OR(E44="error",E44="timeout",F44="Fail"),"No",IF(OR(E44&lt;&gt;"ok",F44&lt;&gt;"Pass",COUNT(G44:I44)&lt;3,NOT(ISNUMBER(J44))),"Pending",IF(AND(J44&gt;='Rubric'!$B$5,G44&gt;='Rubric'!$B$6,H44&gt;='Rubric'!$B$7),"Yes","No"))))</x:f>
      </x:c>
      <x:c r="L44" s="28"/>
      <x:c r="M44" s="29"/>
      <x:c r="N44" s="30"/>
      <x:c r="O44" s="6"/>
      <x:c r="P44" s="6"/>
      <x:c r="Q44" s="6"/>
    </x:row>
    <x:row r="45" ht="23" customHeight="1">
      <x:c r="A45" s="6"/>
      <x:c r="B45" s="6"/>
      <x:c r="C45" s="6"/>
      <x:c r="D45" s="26"/>
      <x:c r="E45" s="6"/>
      <x:c r="F45" s="6"/>
      <x:c r="G45" s="26"/>
      <x:c r="H45" s="26"/>
      <x:c r="I45" s="26"/>
      <x:c r="J45" s="27" t="str">
        <x:f>IF(A45="","",IF(COUNT(G45:I45)&lt;3,"",IF(SUM('Rubric'!$B$9:$D$9)&lt;&gt;1,"Weights?",25*SUMPRODUCT(G45:I45,'Rubric'!$B$9:$D$9))))</x:f>
      </x:c>
      <x:c r="K45" s="11" t="str">
        <x:f>IF(A45="","",IF(OR(E45="error",E45="timeout",F45="Fail"),"No",IF(OR(E45&lt;&gt;"ok",F45&lt;&gt;"Pass",COUNT(G45:I45)&lt;3,NOT(ISNUMBER(J45))),"Pending",IF(AND(J45&gt;='Rubric'!$B$5,G45&gt;='Rubric'!$B$6,H45&gt;='Rubric'!$B$7),"Yes","No"))))</x:f>
      </x:c>
      <x:c r="L45" s="28"/>
      <x:c r="M45" s="29"/>
      <x:c r="N45" s="30"/>
      <x:c r="O45" s="6"/>
      <x:c r="P45" s="6"/>
      <x:c r="Q45" s="6"/>
    </x:row>
    <x:row r="46" ht="23" customHeight="1">
      <x:c r="A46" s="6"/>
      <x:c r="B46" s="6"/>
      <x:c r="C46" s="6"/>
      <x:c r="D46" s="26"/>
      <x:c r="E46" s="6"/>
      <x:c r="F46" s="6"/>
      <x:c r="G46" s="26"/>
      <x:c r="H46" s="26"/>
      <x:c r="I46" s="26"/>
      <x:c r="J46" s="27" t="str">
        <x:f>IF(A46="","",IF(COUNT(G46:I46)&lt;3,"",IF(SUM('Rubric'!$B$9:$D$9)&lt;&gt;1,"Weights?",25*SUMPRODUCT(G46:I46,'Rubric'!$B$9:$D$9))))</x:f>
      </x:c>
      <x:c r="K46" s="11" t="str">
        <x:f>IF(A46="","",IF(OR(E46="error",E46="timeout",F46="Fail"),"No",IF(OR(E46&lt;&gt;"ok",F46&lt;&gt;"Pass",COUNT(G46:I46)&lt;3,NOT(ISNUMBER(J46))),"Pending",IF(AND(J46&gt;='Rubric'!$B$5,G46&gt;='Rubric'!$B$6,H46&gt;='Rubric'!$B$7),"Yes","No"))))</x:f>
      </x:c>
      <x:c r="L46" s="28"/>
      <x:c r="M46" s="29"/>
      <x:c r="N46" s="30"/>
      <x:c r="O46" s="6"/>
      <x:c r="P46" s="6"/>
      <x:c r="Q46" s="6"/>
    </x:row>
    <x:row r="47" ht="23" customHeight="1">
      <x:c r="A47" s="6"/>
      <x:c r="B47" s="6"/>
      <x:c r="C47" s="6"/>
      <x:c r="D47" s="26"/>
      <x:c r="E47" s="6"/>
      <x:c r="F47" s="6"/>
      <x:c r="G47" s="26"/>
      <x:c r="H47" s="26"/>
      <x:c r="I47" s="26"/>
      <x:c r="J47" s="27" t="str">
        <x:f>IF(A47="","",IF(COUNT(G47:I47)&lt;3,"",IF(SUM('Rubric'!$B$9:$D$9)&lt;&gt;1,"Weights?",25*SUMPRODUCT(G47:I47,'Rubric'!$B$9:$D$9))))</x:f>
      </x:c>
      <x:c r="K47" s="11" t="str">
        <x:f>IF(A47="","",IF(OR(E47="error",E47="timeout",F47="Fail"),"No",IF(OR(E47&lt;&gt;"ok",F47&lt;&gt;"Pass",COUNT(G47:I47)&lt;3,NOT(ISNUMBER(J47))),"Pending",IF(AND(J47&gt;='Rubric'!$B$5,G47&gt;='Rubric'!$B$6,H47&gt;='Rubric'!$B$7),"Yes","No"))))</x:f>
      </x:c>
      <x:c r="L47" s="28"/>
      <x:c r="M47" s="29"/>
      <x:c r="N47" s="30"/>
      <x:c r="O47" s="6"/>
      <x:c r="P47" s="6"/>
      <x:c r="Q47" s="6"/>
    </x:row>
    <x:row r="48" ht="23" customHeight="1">
      <x:c r="A48" s="6"/>
      <x:c r="B48" s="6"/>
      <x:c r="C48" s="6"/>
      <x:c r="D48" s="26"/>
      <x:c r="E48" s="6"/>
      <x:c r="F48" s="6"/>
      <x:c r="G48" s="26"/>
      <x:c r="H48" s="26"/>
      <x:c r="I48" s="26"/>
      <x:c r="J48" s="27" t="str">
        <x:f>IF(A48="","",IF(COUNT(G48:I48)&lt;3,"",IF(SUM('Rubric'!$B$9:$D$9)&lt;&gt;1,"Weights?",25*SUMPRODUCT(G48:I48,'Rubric'!$B$9:$D$9))))</x:f>
      </x:c>
      <x:c r="K48" s="11" t="str">
        <x:f>IF(A48="","",IF(OR(E48="error",E48="timeout",F48="Fail"),"No",IF(OR(E48&lt;&gt;"ok",F48&lt;&gt;"Pass",COUNT(G48:I48)&lt;3,NOT(ISNUMBER(J48))),"Pending",IF(AND(J48&gt;='Rubric'!$B$5,G48&gt;='Rubric'!$B$6,H48&gt;='Rubric'!$B$7),"Yes","No"))))</x:f>
      </x:c>
      <x:c r="L48" s="28"/>
      <x:c r="M48" s="29"/>
      <x:c r="N48" s="30"/>
      <x:c r="O48" s="6"/>
      <x:c r="P48" s="6"/>
      <x:c r="Q48" s="6"/>
    </x:row>
    <x:row r="49" ht="23" customHeight="1">
      <x:c r="A49" s="6"/>
      <x:c r="B49" s="6"/>
      <x:c r="C49" s="6"/>
      <x:c r="D49" s="26"/>
      <x:c r="E49" s="6"/>
      <x:c r="F49" s="6"/>
      <x:c r="G49" s="26"/>
      <x:c r="H49" s="26"/>
      <x:c r="I49" s="26"/>
      <x:c r="J49" s="27" t="str">
        <x:f>IF(A49="","",IF(COUNT(G49:I49)&lt;3,"",IF(SUM('Rubric'!$B$9:$D$9)&lt;&gt;1,"Weights?",25*SUMPRODUCT(G49:I49,'Rubric'!$B$9:$D$9))))</x:f>
      </x:c>
      <x:c r="K49" s="11" t="str">
        <x:f>IF(A49="","",IF(OR(E49="error",E49="timeout",F49="Fail"),"No",IF(OR(E49&lt;&gt;"ok",F49&lt;&gt;"Pass",COUNT(G49:I49)&lt;3,NOT(ISNUMBER(J49))),"Pending",IF(AND(J49&gt;='Rubric'!$B$5,G49&gt;='Rubric'!$B$6,H49&gt;='Rubric'!$B$7),"Yes","No"))))</x:f>
      </x:c>
      <x:c r="L49" s="28"/>
      <x:c r="M49" s="29"/>
      <x:c r="N49" s="30"/>
      <x:c r="O49" s="6"/>
      <x:c r="P49" s="6"/>
      <x:c r="Q49" s="6"/>
    </x:row>
    <x:row r="50" ht="23" customHeight="1">
      <x:c r="A50" s="6"/>
      <x:c r="B50" s="6"/>
      <x:c r="C50" s="6"/>
      <x:c r="D50" s="26"/>
      <x:c r="E50" s="6"/>
      <x:c r="F50" s="6"/>
      <x:c r="G50" s="26"/>
      <x:c r="H50" s="26"/>
      <x:c r="I50" s="26"/>
      <x:c r="J50" s="27" t="str">
        <x:f>IF(A50="","",IF(COUNT(G50:I50)&lt;3,"",IF(SUM('Rubric'!$B$9:$D$9)&lt;&gt;1,"Weights?",25*SUMPRODUCT(G50:I50,'Rubric'!$B$9:$D$9))))</x:f>
      </x:c>
      <x:c r="K50" s="11" t="str">
        <x:f>IF(A50="","",IF(OR(E50="error",E50="timeout",F50="Fail"),"No",IF(OR(E50&lt;&gt;"ok",F50&lt;&gt;"Pass",COUNT(G50:I50)&lt;3,NOT(ISNUMBER(J50))),"Pending",IF(AND(J50&gt;='Rubric'!$B$5,G50&gt;='Rubric'!$B$6,H50&gt;='Rubric'!$B$7),"Yes","No"))))</x:f>
      </x:c>
      <x:c r="L50" s="28"/>
      <x:c r="M50" s="29"/>
      <x:c r="N50" s="30"/>
      <x:c r="O50" s="6"/>
      <x:c r="P50" s="6"/>
      <x:c r="Q50" s="6"/>
    </x:row>
    <x:row r="51" ht="23" customHeight="1">
      <x:c r="A51" s="6"/>
      <x:c r="B51" s="6"/>
      <x:c r="C51" s="6"/>
      <x:c r="D51" s="26"/>
      <x:c r="E51" s="6"/>
      <x:c r="F51" s="6"/>
      <x:c r="G51" s="26"/>
      <x:c r="H51" s="26"/>
      <x:c r="I51" s="26"/>
      <x:c r="J51" s="27" t="str">
        <x:f>IF(A51="","",IF(COUNT(G51:I51)&lt;3,"",IF(SUM('Rubric'!$B$9:$D$9)&lt;&gt;1,"Weights?",25*SUMPRODUCT(G51:I51,'Rubric'!$B$9:$D$9))))</x:f>
      </x:c>
      <x:c r="K51" s="11" t="str">
        <x:f>IF(A51="","",IF(OR(E51="error",E51="timeout",F51="Fail"),"No",IF(OR(E51&lt;&gt;"ok",F51&lt;&gt;"Pass",COUNT(G51:I51)&lt;3,NOT(ISNUMBER(J51))),"Pending",IF(AND(J51&gt;='Rubric'!$B$5,G51&gt;='Rubric'!$B$6,H51&gt;='Rubric'!$B$7),"Yes","No"))))</x:f>
      </x:c>
      <x:c r="L51" s="28"/>
      <x:c r="M51" s="29"/>
      <x:c r="N51" s="30"/>
      <x:c r="O51" s="6"/>
      <x:c r="P51" s="6"/>
      <x:c r="Q51" s="6"/>
    </x:row>
    <x:row r="52" ht="23" customHeight="1">
      <x:c r="A52" s="6"/>
      <x:c r="B52" s="6"/>
      <x:c r="C52" s="6"/>
      <x:c r="D52" s="26"/>
      <x:c r="E52" s="6"/>
      <x:c r="F52" s="6"/>
      <x:c r="G52" s="26"/>
      <x:c r="H52" s="26"/>
      <x:c r="I52" s="26"/>
      <x:c r="J52" s="27" t="str">
        <x:f>IF(A52="","",IF(COUNT(G52:I52)&lt;3,"",IF(SUM('Rubric'!$B$9:$D$9)&lt;&gt;1,"Weights?",25*SUMPRODUCT(G52:I52,'Rubric'!$B$9:$D$9))))</x:f>
      </x:c>
      <x:c r="K52" s="11" t="str">
        <x:f>IF(A52="","",IF(OR(E52="error",E52="timeout",F52="Fail"),"No",IF(OR(E52&lt;&gt;"ok",F52&lt;&gt;"Pass",COUNT(G52:I52)&lt;3,NOT(ISNUMBER(J52))),"Pending",IF(AND(J52&gt;='Rubric'!$B$5,G52&gt;='Rubric'!$B$6,H52&gt;='Rubric'!$B$7),"Yes","No"))))</x:f>
      </x:c>
      <x:c r="L52" s="28"/>
      <x:c r="M52" s="29"/>
      <x:c r="N52" s="30"/>
      <x:c r="O52" s="6"/>
      <x:c r="P52" s="6"/>
      <x:c r="Q52" s="6"/>
    </x:row>
    <x:row r="53" ht="23" customHeight="1">
      <x:c r="A53" s="6"/>
      <x:c r="B53" s="6"/>
      <x:c r="C53" s="6"/>
      <x:c r="D53" s="26"/>
      <x:c r="E53" s="6"/>
      <x:c r="F53" s="6"/>
      <x:c r="G53" s="26"/>
      <x:c r="H53" s="26"/>
      <x:c r="I53" s="26"/>
      <x:c r="J53" s="27" t="str">
        <x:f>IF(A53="","",IF(COUNT(G53:I53)&lt;3,"",IF(SUM('Rubric'!$B$9:$D$9)&lt;&gt;1,"Weights?",25*SUMPRODUCT(G53:I53,'Rubric'!$B$9:$D$9))))</x:f>
      </x:c>
      <x:c r="K53" s="11" t="str">
        <x:f>IF(A53="","",IF(OR(E53="error",E53="timeout",F53="Fail"),"No",IF(OR(E53&lt;&gt;"ok",F53&lt;&gt;"Pass",COUNT(G53:I53)&lt;3,NOT(ISNUMBER(J53))),"Pending",IF(AND(J53&gt;='Rubric'!$B$5,G53&gt;='Rubric'!$B$6,H53&gt;='Rubric'!$B$7),"Yes","No"))))</x:f>
      </x:c>
      <x:c r="L53" s="28"/>
      <x:c r="M53" s="29"/>
      <x:c r="N53" s="30"/>
      <x:c r="O53" s="6"/>
      <x:c r="P53" s="6"/>
      <x:c r="Q53" s="6"/>
    </x:row>
    <x:row r="54" ht="23" customHeight="1">
      <x:c r="A54" s="6"/>
      <x:c r="B54" s="6"/>
      <x:c r="C54" s="6"/>
      <x:c r="D54" s="26"/>
      <x:c r="E54" s="6"/>
      <x:c r="F54" s="6"/>
      <x:c r="G54" s="26"/>
      <x:c r="H54" s="26"/>
      <x:c r="I54" s="26"/>
      <x:c r="J54" s="27" t="str">
        <x:f>IF(A54="","",IF(COUNT(G54:I54)&lt;3,"",IF(SUM('Rubric'!$B$9:$D$9)&lt;&gt;1,"Weights?",25*SUMPRODUCT(G54:I54,'Rubric'!$B$9:$D$9))))</x:f>
      </x:c>
      <x:c r="K54" s="11" t="str">
        <x:f>IF(A54="","",IF(OR(E54="error",E54="timeout",F54="Fail"),"No",IF(OR(E54&lt;&gt;"ok",F54&lt;&gt;"Pass",COUNT(G54:I54)&lt;3,NOT(ISNUMBER(J54))),"Pending",IF(AND(J54&gt;='Rubric'!$B$5,G54&gt;='Rubric'!$B$6,H54&gt;='Rubric'!$B$7),"Yes","No"))))</x:f>
      </x:c>
      <x:c r="L54" s="28"/>
      <x:c r="M54" s="29"/>
      <x:c r="N54" s="30"/>
      <x:c r="O54" s="6"/>
      <x:c r="P54" s="6"/>
      <x:c r="Q54" s="6"/>
    </x:row>
    <x:row r="55" ht="23" customHeight="1">
      <x:c r="A55" s="6"/>
      <x:c r="B55" s="6"/>
      <x:c r="C55" s="6"/>
      <x:c r="D55" s="26"/>
      <x:c r="E55" s="6"/>
      <x:c r="F55" s="6"/>
      <x:c r="G55" s="26"/>
      <x:c r="H55" s="26"/>
      <x:c r="I55" s="26"/>
      <x:c r="J55" s="27" t="str">
        <x:f>IF(A55="","",IF(COUNT(G55:I55)&lt;3,"",IF(SUM('Rubric'!$B$9:$D$9)&lt;&gt;1,"Weights?",25*SUMPRODUCT(G55:I55,'Rubric'!$B$9:$D$9))))</x:f>
      </x:c>
      <x:c r="K55" s="11" t="str">
        <x:f>IF(A55="","",IF(OR(E55="error",E55="timeout",F55="Fail"),"No",IF(OR(E55&lt;&gt;"ok",F55&lt;&gt;"Pass",COUNT(G55:I55)&lt;3,NOT(ISNUMBER(J55))),"Pending",IF(AND(J55&gt;='Rubric'!$B$5,G55&gt;='Rubric'!$B$6,H55&gt;='Rubric'!$B$7),"Yes","No"))))</x:f>
      </x:c>
      <x:c r="L55" s="28"/>
      <x:c r="M55" s="29"/>
      <x:c r="N55" s="30"/>
      <x:c r="O55" s="6"/>
      <x:c r="P55" s="6"/>
      <x:c r="Q55" s="6"/>
    </x:row>
    <x:row r="56" ht="23" customHeight="1">
      <x:c r="A56" s="6"/>
      <x:c r="B56" s="6"/>
      <x:c r="C56" s="6"/>
      <x:c r="D56" s="26"/>
      <x:c r="E56" s="6"/>
      <x:c r="F56" s="6"/>
      <x:c r="G56" s="26"/>
      <x:c r="H56" s="26"/>
      <x:c r="I56" s="26"/>
      <x:c r="J56" s="27" t="str">
        <x:f>IF(A56="","",IF(COUNT(G56:I56)&lt;3,"",IF(SUM('Rubric'!$B$9:$D$9)&lt;&gt;1,"Weights?",25*SUMPRODUCT(G56:I56,'Rubric'!$B$9:$D$9))))</x:f>
      </x:c>
      <x:c r="K56" s="11" t="str">
        <x:f>IF(A56="","",IF(OR(E56="error",E56="timeout",F56="Fail"),"No",IF(OR(E56&lt;&gt;"ok",F56&lt;&gt;"Pass",COUNT(G56:I56)&lt;3,NOT(ISNUMBER(J56))),"Pending",IF(AND(J56&gt;='Rubric'!$B$5,G56&gt;='Rubric'!$B$6,H56&gt;='Rubric'!$B$7),"Yes","No"))))</x:f>
      </x:c>
      <x:c r="L56" s="28"/>
      <x:c r="M56" s="29"/>
      <x:c r="N56" s="30"/>
      <x:c r="O56" s="6"/>
      <x:c r="P56" s="6"/>
      <x:c r="Q56" s="6"/>
    </x:row>
    <x:row r="57" ht="23" customHeight="1">
      <x:c r="A57" s="6"/>
      <x:c r="B57" s="6"/>
      <x:c r="C57" s="6"/>
      <x:c r="D57" s="26"/>
      <x:c r="E57" s="6"/>
      <x:c r="F57" s="6"/>
      <x:c r="G57" s="26"/>
      <x:c r="H57" s="26"/>
      <x:c r="I57" s="26"/>
      <x:c r="J57" s="27" t="str">
        <x:f>IF(A57="","",IF(COUNT(G57:I57)&lt;3,"",IF(SUM('Rubric'!$B$9:$D$9)&lt;&gt;1,"Weights?",25*SUMPRODUCT(G57:I57,'Rubric'!$B$9:$D$9))))</x:f>
      </x:c>
      <x:c r="K57" s="11" t="str">
        <x:f>IF(A57="","",IF(OR(E57="error",E57="timeout",F57="Fail"),"No",IF(OR(E57&lt;&gt;"ok",F57&lt;&gt;"Pass",COUNT(G57:I57)&lt;3,NOT(ISNUMBER(J57))),"Pending",IF(AND(J57&gt;='Rubric'!$B$5,G57&gt;='Rubric'!$B$6,H57&gt;='Rubric'!$B$7),"Yes","No"))))</x:f>
      </x:c>
      <x:c r="L57" s="28"/>
      <x:c r="M57" s="29"/>
      <x:c r="N57" s="30"/>
      <x:c r="O57" s="6"/>
      <x:c r="P57" s="6"/>
      <x:c r="Q57" s="6"/>
    </x:row>
    <x:row r="58" ht="23" customHeight="1">
      <x:c r="A58" s="6"/>
      <x:c r="B58" s="6"/>
      <x:c r="C58" s="6"/>
      <x:c r="D58" s="26"/>
      <x:c r="E58" s="6"/>
      <x:c r="F58" s="6"/>
      <x:c r="G58" s="26"/>
      <x:c r="H58" s="26"/>
      <x:c r="I58" s="26"/>
      <x:c r="J58" s="27" t="str">
        <x:f>IF(A58="","",IF(COUNT(G58:I58)&lt;3,"",IF(SUM('Rubric'!$B$9:$D$9)&lt;&gt;1,"Weights?",25*SUMPRODUCT(G58:I58,'Rubric'!$B$9:$D$9))))</x:f>
      </x:c>
      <x:c r="K58" s="11" t="str">
        <x:f>IF(A58="","",IF(OR(E58="error",E58="timeout",F58="Fail"),"No",IF(OR(E58&lt;&gt;"ok",F58&lt;&gt;"Pass",COUNT(G58:I58)&lt;3,NOT(ISNUMBER(J58))),"Pending",IF(AND(J58&gt;='Rubric'!$B$5,G58&gt;='Rubric'!$B$6,H58&gt;='Rubric'!$B$7),"Yes","No"))))</x:f>
      </x:c>
      <x:c r="L58" s="28"/>
      <x:c r="M58" s="29"/>
      <x:c r="N58" s="30"/>
      <x:c r="O58" s="6"/>
      <x:c r="P58" s="6"/>
      <x:c r="Q58" s="6"/>
    </x:row>
    <x:row r="59" ht="23" customHeight="1">
      <x:c r="A59" s="6"/>
      <x:c r="B59" s="6"/>
      <x:c r="C59" s="6"/>
      <x:c r="D59" s="26"/>
      <x:c r="E59" s="6"/>
      <x:c r="F59" s="6"/>
      <x:c r="G59" s="26"/>
      <x:c r="H59" s="26"/>
      <x:c r="I59" s="26"/>
      <x:c r="J59" s="27" t="str">
        <x:f>IF(A59="","",IF(COUNT(G59:I59)&lt;3,"",IF(SUM('Rubric'!$B$9:$D$9)&lt;&gt;1,"Weights?",25*SUMPRODUCT(G59:I59,'Rubric'!$B$9:$D$9))))</x:f>
      </x:c>
      <x:c r="K59" s="11" t="str">
        <x:f>IF(A59="","",IF(OR(E59="error",E59="timeout",F59="Fail"),"No",IF(OR(E59&lt;&gt;"ok",F59&lt;&gt;"Pass",COUNT(G59:I59)&lt;3,NOT(ISNUMBER(J59))),"Pending",IF(AND(J59&gt;='Rubric'!$B$5,G59&gt;='Rubric'!$B$6,H59&gt;='Rubric'!$B$7),"Yes","No"))))</x:f>
      </x:c>
      <x:c r="L59" s="28"/>
      <x:c r="M59" s="29"/>
      <x:c r="N59" s="30"/>
      <x:c r="O59" s="6"/>
      <x:c r="P59" s="6"/>
      <x:c r="Q59" s="6"/>
    </x:row>
    <x:row r="60" ht="23" customHeight="1">
      <x:c r="A60" s="6"/>
      <x:c r="B60" s="6"/>
      <x:c r="C60" s="6"/>
      <x:c r="D60" s="26"/>
      <x:c r="E60" s="6"/>
      <x:c r="F60" s="6"/>
      <x:c r="G60" s="26"/>
      <x:c r="H60" s="26"/>
      <x:c r="I60" s="26"/>
      <x:c r="J60" s="27" t="str">
        <x:f>IF(A60="","",IF(COUNT(G60:I60)&lt;3,"",IF(SUM('Rubric'!$B$9:$D$9)&lt;&gt;1,"Weights?",25*SUMPRODUCT(G60:I60,'Rubric'!$B$9:$D$9))))</x:f>
      </x:c>
      <x:c r="K60" s="11" t="str">
        <x:f>IF(A60="","",IF(OR(E60="error",E60="timeout",F60="Fail"),"No",IF(OR(E60&lt;&gt;"ok",F60&lt;&gt;"Pass",COUNT(G60:I60)&lt;3,NOT(ISNUMBER(J60))),"Pending",IF(AND(J60&gt;='Rubric'!$B$5,G60&gt;='Rubric'!$B$6,H60&gt;='Rubric'!$B$7),"Yes","No"))))</x:f>
      </x:c>
      <x:c r="L60" s="28"/>
      <x:c r="M60" s="29"/>
      <x:c r="N60" s="30"/>
      <x:c r="O60" s="6"/>
      <x:c r="P60" s="6"/>
      <x:c r="Q60" s="6"/>
    </x:row>
    <x:row r="61" ht="23" customHeight="1">
      <x:c r="A61" s="6"/>
      <x:c r="B61" s="6"/>
      <x:c r="C61" s="6"/>
      <x:c r="D61" s="26"/>
      <x:c r="E61" s="6"/>
      <x:c r="F61" s="6"/>
      <x:c r="G61" s="26"/>
      <x:c r="H61" s="26"/>
      <x:c r="I61" s="26"/>
      <x:c r="J61" s="27" t="str">
        <x:f>IF(A61="","",IF(COUNT(G61:I61)&lt;3,"",IF(SUM('Rubric'!$B$9:$D$9)&lt;&gt;1,"Weights?",25*SUMPRODUCT(G61:I61,'Rubric'!$B$9:$D$9))))</x:f>
      </x:c>
      <x:c r="K61" s="11" t="str">
        <x:f>IF(A61="","",IF(OR(E61="error",E61="timeout",F61="Fail"),"No",IF(OR(E61&lt;&gt;"ok",F61&lt;&gt;"Pass",COUNT(G61:I61)&lt;3,NOT(ISNUMBER(J61))),"Pending",IF(AND(J61&gt;='Rubric'!$B$5,G61&gt;='Rubric'!$B$6,H61&gt;='Rubric'!$B$7),"Yes","No"))))</x:f>
      </x:c>
      <x:c r="L61" s="28"/>
      <x:c r="M61" s="29"/>
      <x:c r="N61" s="30"/>
      <x:c r="O61" s="6"/>
      <x:c r="P61" s="6"/>
      <x:c r="Q61" s="6"/>
    </x:row>
    <x:row r="62" ht="23" customHeight="1">
      <x:c r="A62" s="6"/>
      <x:c r="B62" s="6"/>
      <x:c r="C62" s="6"/>
      <x:c r="D62" s="26"/>
      <x:c r="E62" s="6"/>
      <x:c r="F62" s="6"/>
      <x:c r="G62" s="26"/>
      <x:c r="H62" s="26"/>
      <x:c r="I62" s="26"/>
      <x:c r="J62" s="27" t="str">
        <x:f>IF(A62="","",IF(COUNT(G62:I62)&lt;3,"",IF(SUM('Rubric'!$B$9:$D$9)&lt;&gt;1,"Weights?",25*SUMPRODUCT(G62:I62,'Rubric'!$B$9:$D$9))))</x:f>
      </x:c>
      <x:c r="K62" s="11" t="str">
        <x:f>IF(A62="","",IF(OR(E62="error",E62="timeout",F62="Fail"),"No",IF(OR(E62&lt;&gt;"ok",F62&lt;&gt;"Pass",COUNT(G62:I62)&lt;3,NOT(ISNUMBER(J62))),"Pending",IF(AND(J62&gt;='Rubric'!$B$5,G62&gt;='Rubric'!$B$6,H62&gt;='Rubric'!$B$7),"Yes","No"))))</x:f>
      </x:c>
      <x:c r="L62" s="28"/>
      <x:c r="M62" s="29"/>
      <x:c r="N62" s="30"/>
      <x:c r="O62" s="6"/>
      <x:c r="P62" s="6"/>
      <x:c r="Q62" s="6"/>
    </x:row>
    <x:row r="63" ht="23" customHeight="1">
      <x:c r="A63" s="6"/>
      <x:c r="B63" s="6"/>
      <x:c r="C63" s="6"/>
      <x:c r="D63" s="26"/>
      <x:c r="E63" s="6"/>
      <x:c r="F63" s="6"/>
      <x:c r="G63" s="26"/>
      <x:c r="H63" s="26"/>
      <x:c r="I63" s="26"/>
      <x:c r="J63" s="27" t="str">
        <x:f>IF(A63="","",IF(COUNT(G63:I63)&lt;3,"",IF(SUM('Rubric'!$B$9:$D$9)&lt;&gt;1,"Weights?",25*SUMPRODUCT(G63:I63,'Rubric'!$B$9:$D$9))))</x:f>
      </x:c>
      <x:c r="K63" s="11" t="str">
        <x:f>IF(A63="","",IF(OR(E63="error",E63="timeout",F63="Fail"),"No",IF(OR(E63&lt;&gt;"ok",F63&lt;&gt;"Pass",COUNT(G63:I63)&lt;3,NOT(ISNUMBER(J63))),"Pending",IF(AND(J63&gt;='Rubric'!$B$5,G63&gt;='Rubric'!$B$6,H63&gt;='Rubric'!$B$7),"Yes","No"))))</x:f>
      </x:c>
      <x:c r="L63" s="28"/>
      <x:c r="M63" s="29"/>
      <x:c r="N63" s="30"/>
      <x:c r="O63" s="6"/>
      <x:c r="P63" s="6"/>
      <x:c r="Q63" s="6"/>
    </x:row>
    <x:row r="64" ht="23" customHeight="1">
      <x:c r="A64" s="6"/>
      <x:c r="B64" s="6"/>
      <x:c r="C64" s="6"/>
      <x:c r="D64" s="26"/>
      <x:c r="E64" s="6"/>
      <x:c r="F64" s="6"/>
      <x:c r="G64" s="26"/>
      <x:c r="H64" s="26"/>
      <x:c r="I64" s="26"/>
      <x:c r="J64" s="27" t="str">
        <x:f>IF(A64="","",IF(COUNT(G64:I64)&lt;3,"",IF(SUM('Rubric'!$B$9:$D$9)&lt;&gt;1,"Weights?",25*SUMPRODUCT(G64:I64,'Rubric'!$B$9:$D$9))))</x:f>
      </x:c>
      <x:c r="K64" s="11" t="str">
        <x:f>IF(A64="","",IF(OR(E64="error",E64="timeout",F64="Fail"),"No",IF(OR(E64&lt;&gt;"ok",F64&lt;&gt;"Pass",COUNT(G64:I64)&lt;3,NOT(ISNUMBER(J64))),"Pending",IF(AND(J64&gt;='Rubric'!$B$5,G64&gt;='Rubric'!$B$6,H64&gt;='Rubric'!$B$7),"Yes","No"))))</x:f>
      </x:c>
      <x:c r="L64" s="28"/>
      <x:c r="M64" s="29"/>
      <x:c r="N64" s="30"/>
      <x:c r="O64" s="6"/>
      <x:c r="P64" s="6"/>
      <x:c r="Q64" s="6"/>
    </x:row>
    <x:row r="65" ht="23" customHeight="1">
      <x:c r="A65" s="6"/>
      <x:c r="B65" s="6"/>
      <x:c r="C65" s="6"/>
      <x:c r="D65" s="26"/>
      <x:c r="E65" s="6"/>
      <x:c r="F65" s="6"/>
      <x:c r="G65" s="26"/>
      <x:c r="H65" s="26"/>
      <x:c r="I65" s="26"/>
      <x:c r="J65" s="27" t="str">
        <x:f>IF(A65="","",IF(COUNT(G65:I65)&lt;3,"",IF(SUM('Rubric'!$B$9:$D$9)&lt;&gt;1,"Weights?",25*SUMPRODUCT(G65:I65,'Rubric'!$B$9:$D$9))))</x:f>
      </x:c>
      <x:c r="K65" s="11" t="str">
        <x:f>IF(A65="","",IF(OR(E65="error",E65="timeout",F65="Fail"),"No",IF(OR(E65&lt;&gt;"ok",F65&lt;&gt;"Pass",COUNT(G65:I65)&lt;3,NOT(ISNUMBER(J65))),"Pending",IF(AND(J65&gt;='Rubric'!$B$5,G65&gt;='Rubric'!$B$6,H65&gt;='Rubric'!$B$7),"Yes","No"))))</x:f>
      </x:c>
      <x:c r="L65" s="28"/>
      <x:c r="M65" s="29"/>
      <x:c r="N65" s="30"/>
      <x:c r="O65" s="6"/>
      <x:c r="P65" s="6"/>
      <x:c r="Q65" s="6"/>
    </x:row>
    <x:row r="66" ht="23" customHeight="1">
      <x:c r="A66" s="6"/>
      <x:c r="B66" s="6"/>
      <x:c r="C66" s="6"/>
      <x:c r="D66" s="26"/>
      <x:c r="E66" s="6"/>
      <x:c r="F66" s="6"/>
      <x:c r="G66" s="26"/>
      <x:c r="H66" s="26"/>
      <x:c r="I66" s="26"/>
      <x:c r="J66" s="27" t="str">
        <x:f>IF(A66="","",IF(COUNT(G66:I66)&lt;3,"",IF(SUM('Rubric'!$B$9:$D$9)&lt;&gt;1,"Weights?",25*SUMPRODUCT(G66:I66,'Rubric'!$B$9:$D$9))))</x:f>
      </x:c>
      <x:c r="K66" s="11" t="str">
        <x:f>IF(A66="","",IF(OR(E66="error",E66="timeout",F66="Fail"),"No",IF(OR(E66&lt;&gt;"ok",F66&lt;&gt;"Pass",COUNT(G66:I66)&lt;3,NOT(ISNUMBER(J66))),"Pending",IF(AND(J66&gt;='Rubric'!$B$5,G66&gt;='Rubric'!$B$6,H66&gt;='Rubric'!$B$7),"Yes","No"))))</x:f>
      </x:c>
      <x:c r="L66" s="28"/>
      <x:c r="M66" s="29"/>
      <x:c r="N66" s="30"/>
      <x:c r="O66" s="6"/>
      <x:c r="P66" s="6"/>
      <x:c r="Q66" s="6"/>
    </x:row>
    <x:row r="67" ht="23" customHeight="1">
      <x:c r="A67" s="6"/>
      <x:c r="B67" s="6"/>
      <x:c r="C67" s="6"/>
      <x:c r="D67" s="26"/>
      <x:c r="E67" s="6"/>
      <x:c r="F67" s="6"/>
      <x:c r="G67" s="26"/>
      <x:c r="H67" s="26"/>
      <x:c r="I67" s="26"/>
      <x:c r="J67" s="27" t="str">
        <x:f>IF(A67="","",IF(COUNT(G67:I67)&lt;3,"",IF(SUM('Rubric'!$B$9:$D$9)&lt;&gt;1,"Weights?",25*SUMPRODUCT(G67:I67,'Rubric'!$B$9:$D$9))))</x:f>
      </x:c>
      <x:c r="K67" s="11" t="str">
        <x:f>IF(A67="","",IF(OR(E67="error",E67="timeout",F67="Fail"),"No",IF(OR(E67&lt;&gt;"ok",F67&lt;&gt;"Pass",COUNT(G67:I67)&lt;3,NOT(ISNUMBER(J67))),"Pending",IF(AND(J67&gt;='Rubric'!$B$5,G67&gt;='Rubric'!$B$6,H67&gt;='Rubric'!$B$7),"Yes","No"))))</x:f>
      </x:c>
      <x:c r="L67" s="28"/>
      <x:c r="M67" s="29"/>
      <x:c r="N67" s="30"/>
      <x:c r="O67" s="6"/>
      <x:c r="P67" s="6"/>
      <x:c r="Q67" s="6"/>
    </x:row>
    <x:row r="68" ht="23" customHeight="1">
      <x:c r="A68" s="6"/>
      <x:c r="B68" s="6"/>
      <x:c r="C68" s="6"/>
      <x:c r="D68" s="26"/>
      <x:c r="E68" s="6"/>
      <x:c r="F68" s="6"/>
      <x:c r="G68" s="26"/>
      <x:c r="H68" s="26"/>
      <x:c r="I68" s="26"/>
      <x:c r="J68" s="27" t="str">
        <x:f>IF(A68="","",IF(COUNT(G68:I68)&lt;3,"",IF(SUM('Rubric'!$B$9:$D$9)&lt;&gt;1,"Weights?",25*SUMPRODUCT(G68:I68,'Rubric'!$B$9:$D$9))))</x:f>
      </x:c>
      <x:c r="K68" s="11" t="str">
        <x:f>IF(A68="","",IF(OR(E68="error",E68="timeout",F68="Fail"),"No",IF(OR(E68&lt;&gt;"ok",F68&lt;&gt;"Pass",COUNT(G68:I68)&lt;3,NOT(ISNUMBER(J68))),"Pending",IF(AND(J68&gt;='Rubric'!$B$5,G68&gt;='Rubric'!$B$6,H68&gt;='Rubric'!$B$7),"Yes","No"))))</x:f>
      </x:c>
      <x:c r="L68" s="28"/>
      <x:c r="M68" s="29"/>
      <x:c r="N68" s="30"/>
      <x:c r="O68" s="6"/>
      <x:c r="P68" s="6"/>
      <x:c r="Q68" s="6"/>
    </x:row>
    <x:row r="69" ht="23" customHeight="1">
      <x:c r="A69" s="6"/>
      <x:c r="B69" s="6"/>
      <x:c r="C69" s="6"/>
      <x:c r="D69" s="26"/>
      <x:c r="E69" s="6"/>
      <x:c r="F69" s="6"/>
      <x:c r="G69" s="26"/>
      <x:c r="H69" s="26"/>
      <x:c r="I69" s="26"/>
      <x:c r="J69" s="27" t="str">
        <x:f>IF(A69="","",IF(COUNT(G69:I69)&lt;3,"",IF(SUM('Rubric'!$B$9:$D$9)&lt;&gt;1,"Weights?",25*SUMPRODUCT(G69:I69,'Rubric'!$B$9:$D$9))))</x:f>
      </x:c>
      <x:c r="K69" s="11" t="str">
        <x:f>IF(A69="","",IF(OR(E69="error",E69="timeout",F69="Fail"),"No",IF(OR(E69&lt;&gt;"ok",F69&lt;&gt;"Pass",COUNT(G69:I69)&lt;3,NOT(ISNUMBER(J69))),"Pending",IF(AND(J69&gt;='Rubric'!$B$5,G69&gt;='Rubric'!$B$6,H69&gt;='Rubric'!$B$7),"Yes","No"))))</x:f>
      </x:c>
      <x:c r="L69" s="28"/>
      <x:c r="M69" s="29"/>
      <x:c r="N69" s="30"/>
      <x:c r="O69" s="6"/>
      <x:c r="P69" s="6"/>
      <x:c r="Q69" s="6"/>
    </x:row>
    <x:row r="70" ht="23" customHeight="1">
      <x:c r="A70" s="6"/>
      <x:c r="B70" s="6"/>
      <x:c r="C70" s="6"/>
      <x:c r="D70" s="26"/>
      <x:c r="E70" s="6"/>
      <x:c r="F70" s="6"/>
      <x:c r="G70" s="26"/>
      <x:c r="H70" s="26"/>
      <x:c r="I70" s="26"/>
      <x:c r="J70" s="27" t="str">
        <x:f>IF(A70="","",IF(COUNT(G70:I70)&lt;3,"",IF(SUM('Rubric'!$B$9:$D$9)&lt;&gt;1,"Weights?",25*SUMPRODUCT(G70:I70,'Rubric'!$B$9:$D$9))))</x:f>
      </x:c>
      <x:c r="K70" s="11" t="str">
        <x:f>IF(A70="","",IF(OR(E70="error",E70="timeout",F70="Fail"),"No",IF(OR(E70&lt;&gt;"ok",F70&lt;&gt;"Pass",COUNT(G70:I70)&lt;3,NOT(ISNUMBER(J70))),"Pending",IF(AND(J70&gt;='Rubric'!$B$5,G70&gt;='Rubric'!$B$6,H70&gt;='Rubric'!$B$7),"Yes","No"))))</x:f>
      </x:c>
      <x:c r="L70" s="28"/>
      <x:c r="M70" s="29"/>
      <x:c r="N70" s="30"/>
      <x:c r="O70" s="6"/>
      <x:c r="P70" s="6"/>
      <x:c r="Q70" s="6"/>
    </x:row>
    <x:row r="71" ht="23" customHeight="1">
      <x:c r="A71" s="6"/>
      <x:c r="B71" s="6"/>
      <x:c r="C71" s="6"/>
      <x:c r="D71" s="26"/>
      <x:c r="E71" s="6"/>
      <x:c r="F71" s="6"/>
      <x:c r="G71" s="26"/>
      <x:c r="H71" s="26"/>
      <x:c r="I71" s="26"/>
      <x:c r="J71" s="27" t="str">
        <x:f>IF(A71="","",IF(COUNT(G71:I71)&lt;3,"",IF(SUM('Rubric'!$B$9:$D$9)&lt;&gt;1,"Weights?",25*SUMPRODUCT(G71:I71,'Rubric'!$B$9:$D$9))))</x:f>
      </x:c>
      <x:c r="K71" s="11" t="str">
        <x:f>IF(A71="","",IF(OR(E71="error",E71="timeout",F71="Fail"),"No",IF(OR(E71&lt;&gt;"ok",F71&lt;&gt;"Pass",COUNT(G71:I71)&lt;3,NOT(ISNUMBER(J71))),"Pending",IF(AND(J71&gt;='Rubric'!$B$5,G71&gt;='Rubric'!$B$6,H71&gt;='Rubric'!$B$7),"Yes","No"))))</x:f>
      </x:c>
      <x:c r="L71" s="28"/>
      <x:c r="M71" s="29"/>
      <x:c r="N71" s="30"/>
      <x:c r="O71" s="6"/>
      <x:c r="P71" s="6"/>
      <x:c r="Q71" s="6"/>
    </x:row>
    <x:row r="72" ht="23" customHeight="1">
      <x:c r="A72" s="6"/>
      <x:c r="B72" s="6"/>
      <x:c r="C72" s="6"/>
      <x:c r="D72" s="26"/>
      <x:c r="E72" s="6"/>
      <x:c r="F72" s="6"/>
      <x:c r="G72" s="26"/>
      <x:c r="H72" s="26"/>
      <x:c r="I72" s="26"/>
      <x:c r="J72" s="27" t="str">
        <x:f>IF(A72="","",IF(COUNT(G72:I72)&lt;3,"",IF(SUM('Rubric'!$B$9:$D$9)&lt;&gt;1,"Weights?",25*SUMPRODUCT(G72:I72,'Rubric'!$B$9:$D$9))))</x:f>
      </x:c>
      <x:c r="K72" s="11" t="str">
        <x:f>IF(A72="","",IF(OR(E72="error",E72="timeout",F72="Fail"),"No",IF(OR(E72&lt;&gt;"ok",F72&lt;&gt;"Pass",COUNT(G72:I72)&lt;3,NOT(ISNUMBER(J72))),"Pending",IF(AND(J72&gt;='Rubric'!$B$5,G72&gt;='Rubric'!$B$6,H72&gt;='Rubric'!$B$7),"Yes","No"))))</x:f>
      </x:c>
      <x:c r="L72" s="28"/>
      <x:c r="M72" s="29"/>
      <x:c r="N72" s="30"/>
      <x:c r="O72" s="6"/>
      <x:c r="P72" s="6"/>
      <x:c r="Q72" s="6"/>
    </x:row>
    <x:row r="73" ht="23" customHeight="1">
      <x:c r="A73" s="6"/>
      <x:c r="B73" s="6"/>
      <x:c r="C73" s="6"/>
      <x:c r="D73" s="26"/>
      <x:c r="E73" s="6"/>
      <x:c r="F73" s="6"/>
      <x:c r="G73" s="26"/>
      <x:c r="H73" s="26"/>
      <x:c r="I73" s="26"/>
      <x:c r="J73" s="27" t="str">
        <x:f>IF(A73="","",IF(COUNT(G73:I73)&lt;3,"",IF(SUM('Rubric'!$B$9:$D$9)&lt;&gt;1,"Weights?",25*SUMPRODUCT(G73:I73,'Rubric'!$B$9:$D$9))))</x:f>
      </x:c>
      <x:c r="K73" s="11" t="str">
        <x:f>IF(A73="","",IF(OR(E73="error",E73="timeout",F73="Fail"),"No",IF(OR(E73&lt;&gt;"ok",F73&lt;&gt;"Pass",COUNT(G73:I73)&lt;3,NOT(ISNUMBER(J73))),"Pending",IF(AND(J73&gt;='Rubric'!$B$5,G73&gt;='Rubric'!$B$6,H73&gt;='Rubric'!$B$7),"Yes","No"))))</x:f>
      </x:c>
      <x:c r="L73" s="28"/>
      <x:c r="M73" s="29"/>
      <x:c r="N73" s="30"/>
      <x:c r="O73" s="6"/>
      <x:c r="P73" s="6"/>
      <x:c r="Q73" s="6"/>
    </x:row>
    <x:row r="74" ht="23" customHeight="1">
      <x:c r="A74" s="6"/>
      <x:c r="B74" s="6"/>
      <x:c r="C74" s="6"/>
      <x:c r="D74" s="26"/>
      <x:c r="E74" s="6"/>
      <x:c r="F74" s="6"/>
      <x:c r="G74" s="26"/>
      <x:c r="H74" s="26"/>
      <x:c r="I74" s="26"/>
      <x:c r="J74" s="27" t="str">
        <x:f>IF(A74="","",IF(COUNT(G74:I74)&lt;3,"",IF(SUM('Rubric'!$B$9:$D$9)&lt;&gt;1,"Weights?",25*SUMPRODUCT(G74:I74,'Rubric'!$B$9:$D$9))))</x:f>
      </x:c>
      <x:c r="K74" s="11" t="str">
        <x:f>IF(A74="","",IF(OR(E74="error",E74="timeout",F74="Fail"),"No",IF(OR(E74&lt;&gt;"ok",F74&lt;&gt;"Pass",COUNT(G74:I74)&lt;3,NOT(ISNUMBER(J74))),"Pending",IF(AND(J74&gt;='Rubric'!$B$5,G74&gt;='Rubric'!$B$6,H74&gt;='Rubric'!$B$7),"Yes","No"))))</x:f>
      </x:c>
      <x:c r="L74" s="28"/>
      <x:c r="M74" s="29"/>
      <x:c r="N74" s="30"/>
      <x:c r="O74" s="6"/>
      <x:c r="P74" s="6"/>
      <x:c r="Q74" s="6"/>
    </x:row>
    <x:row r="75" ht="23" customHeight="1">
      <x:c r="A75" s="6"/>
      <x:c r="B75" s="6"/>
      <x:c r="C75" s="6"/>
      <x:c r="D75" s="26"/>
      <x:c r="E75" s="6"/>
      <x:c r="F75" s="6"/>
      <x:c r="G75" s="26"/>
      <x:c r="H75" s="26"/>
      <x:c r="I75" s="26"/>
      <x:c r="J75" s="27" t="str">
        <x:f>IF(A75="","",IF(COUNT(G75:I75)&lt;3,"",IF(SUM('Rubric'!$B$9:$D$9)&lt;&gt;1,"Weights?",25*SUMPRODUCT(G75:I75,'Rubric'!$B$9:$D$9))))</x:f>
      </x:c>
      <x:c r="K75" s="11" t="str">
        <x:f>IF(A75="","",IF(OR(E75="error",E75="timeout",F75="Fail"),"No",IF(OR(E75&lt;&gt;"ok",F75&lt;&gt;"Pass",COUNT(G75:I75)&lt;3,NOT(ISNUMBER(J75))),"Pending",IF(AND(J75&gt;='Rubric'!$B$5,G75&gt;='Rubric'!$B$6,H75&gt;='Rubric'!$B$7),"Yes","No"))))</x:f>
      </x:c>
      <x:c r="L75" s="28"/>
      <x:c r="M75" s="29"/>
      <x:c r="N75" s="30"/>
      <x:c r="O75" s="6"/>
      <x:c r="P75" s="6"/>
      <x:c r="Q75" s="6"/>
    </x:row>
    <x:row r="76" ht="23" customHeight="1">
      <x:c r="A76" s="6"/>
      <x:c r="B76" s="6"/>
      <x:c r="C76" s="6"/>
      <x:c r="D76" s="26"/>
      <x:c r="E76" s="6"/>
      <x:c r="F76" s="6"/>
      <x:c r="G76" s="26"/>
      <x:c r="H76" s="26"/>
      <x:c r="I76" s="26"/>
      <x:c r="J76" s="27" t="str">
        <x:f>IF(A76="","",IF(COUNT(G76:I76)&lt;3,"",IF(SUM('Rubric'!$B$9:$D$9)&lt;&gt;1,"Weights?",25*SUMPRODUCT(G76:I76,'Rubric'!$B$9:$D$9))))</x:f>
      </x:c>
      <x:c r="K76" s="11" t="str">
        <x:f>IF(A76="","",IF(OR(E76="error",E76="timeout",F76="Fail"),"No",IF(OR(E76&lt;&gt;"ok",F76&lt;&gt;"Pass",COUNT(G76:I76)&lt;3,NOT(ISNUMBER(J76))),"Pending",IF(AND(J76&gt;='Rubric'!$B$5,G76&gt;='Rubric'!$B$6,H76&gt;='Rubric'!$B$7),"Yes","No"))))</x:f>
      </x:c>
      <x:c r="L76" s="28"/>
      <x:c r="M76" s="29"/>
      <x:c r="N76" s="30"/>
      <x:c r="O76" s="6"/>
      <x:c r="P76" s="6"/>
      <x:c r="Q76" s="6"/>
    </x:row>
    <x:row r="77" ht="23" customHeight="1">
      <x:c r="A77" s="6"/>
      <x:c r="B77" s="6"/>
      <x:c r="C77" s="6"/>
      <x:c r="D77" s="26"/>
      <x:c r="E77" s="6"/>
      <x:c r="F77" s="6"/>
      <x:c r="G77" s="26"/>
      <x:c r="H77" s="26"/>
      <x:c r="I77" s="26"/>
      <x:c r="J77" s="27" t="str">
        <x:f>IF(A77="","",IF(COUNT(G77:I77)&lt;3,"",IF(SUM('Rubric'!$B$9:$D$9)&lt;&gt;1,"Weights?",25*SUMPRODUCT(G77:I77,'Rubric'!$B$9:$D$9))))</x:f>
      </x:c>
      <x:c r="K77" s="11" t="str">
        <x:f>IF(A77="","",IF(OR(E77="error",E77="timeout",F77="Fail"),"No",IF(OR(E77&lt;&gt;"ok",F77&lt;&gt;"Pass",COUNT(G77:I77)&lt;3,NOT(ISNUMBER(J77))),"Pending",IF(AND(J77&gt;='Rubric'!$B$5,G77&gt;='Rubric'!$B$6,H77&gt;='Rubric'!$B$7),"Yes","No"))))</x:f>
      </x:c>
      <x:c r="L77" s="28"/>
      <x:c r="M77" s="29"/>
      <x:c r="N77" s="30"/>
      <x:c r="O77" s="6"/>
      <x:c r="P77" s="6"/>
      <x:c r="Q77" s="6"/>
    </x:row>
    <x:row r="78" ht="23" customHeight="1">
      <x:c r="A78" s="6"/>
      <x:c r="B78" s="6"/>
      <x:c r="C78" s="6"/>
      <x:c r="D78" s="26"/>
      <x:c r="E78" s="6"/>
      <x:c r="F78" s="6"/>
      <x:c r="G78" s="26"/>
      <x:c r="H78" s="26"/>
      <x:c r="I78" s="26"/>
      <x:c r="J78" s="27" t="str">
        <x:f>IF(A78="","",IF(COUNT(G78:I78)&lt;3,"",IF(SUM('Rubric'!$B$9:$D$9)&lt;&gt;1,"Weights?",25*SUMPRODUCT(G78:I78,'Rubric'!$B$9:$D$9))))</x:f>
      </x:c>
      <x:c r="K78" s="11" t="str">
        <x:f>IF(A78="","",IF(OR(E78="error",E78="timeout",F78="Fail"),"No",IF(OR(E78&lt;&gt;"ok",F78&lt;&gt;"Pass",COUNT(G78:I78)&lt;3,NOT(ISNUMBER(J78))),"Pending",IF(AND(J78&gt;='Rubric'!$B$5,G78&gt;='Rubric'!$B$6,H78&gt;='Rubric'!$B$7),"Yes","No"))))</x:f>
      </x:c>
      <x:c r="L78" s="28"/>
      <x:c r="M78" s="29"/>
      <x:c r="N78" s="30"/>
      <x:c r="O78" s="6"/>
      <x:c r="P78" s="6"/>
      <x:c r="Q78" s="6"/>
    </x:row>
    <x:row r="79" ht="23" customHeight="1">
      <x:c r="A79" s="6"/>
      <x:c r="B79" s="6"/>
      <x:c r="C79" s="6"/>
      <x:c r="D79" s="26"/>
      <x:c r="E79" s="6"/>
      <x:c r="F79" s="6"/>
      <x:c r="G79" s="26"/>
      <x:c r="H79" s="26"/>
      <x:c r="I79" s="26"/>
      <x:c r="J79" s="27" t="str">
        <x:f>IF(A79="","",IF(COUNT(G79:I79)&lt;3,"",IF(SUM('Rubric'!$B$9:$D$9)&lt;&gt;1,"Weights?",25*SUMPRODUCT(G79:I79,'Rubric'!$B$9:$D$9))))</x:f>
      </x:c>
      <x:c r="K79" s="11" t="str">
        <x:f>IF(A79="","",IF(OR(E79="error",E79="timeout",F79="Fail"),"No",IF(OR(E79&lt;&gt;"ok",F79&lt;&gt;"Pass",COUNT(G79:I79)&lt;3,NOT(ISNUMBER(J79))),"Pending",IF(AND(J79&gt;='Rubric'!$B$5,G79&gt;='Rubric'!$B$6,H79&gt;='Rubric'!$B$7),"Yes","No"))))</x:f>
      </x:c>
      <x:c r="L79" s="28"/>
      <x:c r="M79" s="29"/>
      <x:c r="N79" s="30"/>
      <x:c r="O79" s="6"/>
      <x:c r="P79" s="6"/>
      <x:c r="Q79" s="6"/>
    </x:row>
    <x:row r="80" ht="23" customHeight="1">
      <x:c r="A80" s="6"/>
      <x:c r="B80" s="6"/>
      <x:c r="C80" s="6"/>
      <x:c r="D80" s="26"/>
      <x:c r="E80" s="6"/>
      <x:c r="F80" s="6"/>
      <x:c r="G80" s="26"/>
      <x:c r="H80" s="26"/>
      <x:c r="I80" s="26"/>
      <x:c r="J80" s="27" t="str">
        <x:f>IF(A80="","",IF(COUNT(G80:I80)&lt;3,"",IF(SUM('Rubric'!$B$9:$D$9)&lt;&gt;1,"Weights?",25*SUMPRODUCT(G80:I80,'Rubric'!$B$9:$D$9))))</x:f>
      </x:c>
      <x:c r="K80" s="11" t="str">
        <x:f>IF(A80="","",IF(OR(E80="error",E80="timeout",F80="Fail"),"No",IF(OR(E80&lt;&gt;"ok",F80&lt;&gt;"Pass",COUNT(G80:I80)&lt;3,NOT(ISNUMBER(J80))),"Pending",IF(AND(J80&gt;='Rubric'!$B$5,G80&gt;='Rubric'!$B$6,H80&gt;='Rubric'!$B$7),"Yes","No"))))</x:f>
      </x:c>
      <x:c r="L80" s="28"/>
      <x:c r="M80" s="29"/>
      <x:c r="N80" s="30"/>
      <x:c r="O80" s="6"/>
      <x:c r="P80" s="6"/>
      <x:c r="Q80" s="6"/>
    </x:row>
    <x:row r="81" ht="23" customHeight="1">
      <x:c r="A81" s="6"/>
      <x:c r="B81" s="6"/>
      <x:c r="C81" s="6"/>
      <x:c r="D81" s="26"/>
      <x:c r="E81" s="6"/>
      <x:c r="F81" s="6"/>
      <x:c r="G81" s="26"/>
      <x:c r="H81" s="26"/>
      <x:c r="I81" s="26"/>
      <x:c r="J81" s="27" t="str">
        <x:f>IF(A81="","",IF(COUNT(G81:I81)&lt;3,"",IF(SUM('Rubric'!$B$9:$D$9)&lt;&gt;1,"Weights?",25*SUMPRODUCT(G81:I81,'Rubric'!$B$9:$D$9))))</x:f>
      </x:c>
      <x:c r="K81" s="11" t="str">
        <x:f>IF(A81="","",IF(OR(E81="error",E81="timeout",F81="Fail"),"No",IF(OR(E81&lt;&gt;"ok",F81&lt;&gt;"Pass",COUNT(G81:I81)&lt;3,NOT(ISNUMBER(J81))),"Pending",IF(AND(J81&gt;='Rubric'!$B$5,G81&gt;='Rubric'!$B$6,H81&gt;='Rubric'!$B$7),"Yes","No"))))</x:f>
      </x:c>
      <x:c r="L81" s="28"/>
      <x:c r="M81" s="29"/>
      <x:c r="N81" s="30"/>
      <x:c r="O81" s="6"/>
      <x:c r="P81" s="6"/>
      <x:c r="Q81" s="6"/>
    </x:row>
    <x:row r="82" ht="23" customHeight="1">
      <x:c r="A82" s="6"/>
      <x:c r="B82" s="6"/>
      <x:c r="C82" s="6"/>
      <x:c r="D82" s="26"/>
      <x:c r="E82" s="6"/>
      <x:c r="F82" s="6"/>
      <x:c r="G82" s="26"/>
      <x:c r="H82" s="26"/>
      <x:c r="I82" s="26"/>
      <x:c r="J82" s="27" t="str">
        <x:f>IF(A82="","",IF(COUNT(G82:I82)&lt;3,"",IF(SUM('Rubric'!$B$9:$D$9)&lt;&gt;1,"Weights?",25*SUMPRODUCT(G82:I82,'Rubric'!$B$9:$D$9))))</x:f>
      </x:c>
      <x:c r="K82" s="11" t="str">
        <x:f>IF(A82="","",IF(OR(E82="error",E82="timeout",F82="Fail"),"No",IF(OR(E82&lt;&gt;"ok",F82&lt;&gt;"Pass",COUNT(G82:I82)&lt;3,NOT(ISNUMBER(J82))),"Pending",IF(AND(J82&gt;='Rubric'!$B$5,G82&gt;='Rubric'!$B$6,H82&gt;='Rubric'!$B$7),"Yes","No"))))</x:f>
      </x:c>
      <x:c r="L82" s="28"/>
      <x:c r="M82" s="29"/>
      <x:c r="N82" s="30"/>
      <x:c r="O82" s="6"/>
      <x:c r="P82" s="6"/>
      <x:c r="Q82" s="6"/>
    </x:row>
    <x:row r="83" ht="23" customHeight="1">
      <x:c r="A83" s="6"/>
      <x:c r="B83" s="6"/>
      <x:c r="C83" s="6"/>
      <x:c r="D83" s="26"/>
      <x:c r="E83" s="6"/>
      <x:c r="F83" s="6"/>
      <x:c r="G83" s="26"/>
      <x:c r="H83" s="26"/>
      <x:c r="I83" s="26"/>
      <x:c r="J83" s="27" t="str">
        <x:f>IF(A83="","",IF(COUNT(G83:I83)&lt;3,"",IF(SUM('Rubric'!$B$9:$D$9)&lt;&gt;1,"Weights?",25*SUMPRODUCT(G83:I83,'Rubric'!$B$9:$D$9))))</x:f>
      </x:c>
      <x:c r="K83" s="11" t="str">
        <x:f>IF(A83="","",IF(OR(E83="error",E83="timeout",F83="Fail"),"No",IF(OR(E83&lt;&gt;"ok",F83&lt;&gt;"Pass",COUNT(G83:I83)&lt;3,NOT(ISNUMBER(J83))),"Pending",IF(AND(J83&gt;='Rubric'!$B$5,G83&gt;='Rubric'!$B$6,H83&gt;='Rubric'!$B$7),"Yes","No"))))</x:f>
      </x:c>
      <x:c r="L83" s="28"/>
      <x:c r="M83" s="29"/>
      <x:c r="N83" s="30"/>
      <x:c r="O83" s="6"/>
      <x:c r="P83" s="6"/>
      <x:c r="Q83" s="6"/>
    </x:row>
    <x:row r="84" ht="23" customHeight="1">
      <x:c r="A84" s="6"/>
      <x:c r="B84" s="6"/>
      <x:c r="C84" s="6"/>
      <x:c r="D84" s="26"/>
      <x:c r="E84" s="6"/>
      <x:c r="F84" s="6"/>
      <x:c r="G84" s="26"/>
      <x:c r="H84" s="26"/>
      <x:c r="I84" s="26"/>
      <x:c r="J84" s="27" t="str">
        <x:f>IF(A84="","",IF(COUNT(G84:I84)&lt;3,"",IF(SUM('Rubric'!$B$9:$D$9)&lt;&gt;1,"Weights?",25*SUMPRODUCT(G84:I84,'Rubric'!$B$9:$D$9))))</x:f>
      </x:c>
      <x:c r="K84" s="11" t="str">
        <x:f>IF(A84="","",IF(OR(E84="error",E84="timeout",F84="Fail"),"No",IF(OR(E84&lt;&gt;"ok",F84&lt;&gt;"Pass",COUNT(G84:I84)&lt;3,NOT(ISNUMBER(J84))),"Pending",IF(AND(J84&gt;='Rubric'!$B$5,G84&gt;='Rubric'!$B$6,H84&gt;='Rubric'!$B$7),"Yes","No"))))</x:f>
      </x:c>
      <x:c r="L84" s="28"/>
      <x:c r="M84" s="29"/>
      <x:c r="N84" s="30"/>
      <x:c r="O84" s="6"/>
      <x:c r="P84" s="6"/>
      <x:c r="Q84" s="6"/>
    </x:row>
    <x:row r="85" ht="23" customHeight="1">
      <x:c r="A85" s="6"/>
      <x:c r="B85" s="6"/>
      <x:c r="C85" s="6"/>
      <x:c r="D85" s="26"/>
      <x:c r="E85" s="6"/>
      <x:c r="F85" s="6"/>
      <x:c r="G85" s="26"/>
      <x:c r="H85" s="26"/>
      <x:c r="I85" s="26"/>
      <x:c r="J85" s="27" t="str">
        <x:f>IF(A85="","",IF(COUNT(G85:I85)&lt;3,"",IF(SUM('Rubric'!$B$9:$D$9)&lt;&gt;1,"Weights?",25*SUMPRODUCT(G85:I85,'Rubric'!$B$9:$D$9))))</x:f>
      </x:c>
      <x:c r="K85" s="11" t="str">
        <x:f>IF(A85="","",IF(OR(E85="error",E85="timeout",F85="Fail"),"No",IF(OR(E85&lt;&gt;"ok",F85&lt;&gt;"Pass",COUNT(G85:I85)&lt;3,NOT(ISNUMBER(J85))),"Pending",IF(AND(J85&gt;='Rubric'!$B$5,G85&gt;='Rubric'!$B$6,H85&gt;='Rubric'!$B$7),"Yes","No"))))</x:f>
      </x:c>
      <x:c r="L85" s="28"/>
      <x:c r="M85" s="29"/>
      <x:c r="N85" s="30"/>
      <x:c r="O85" s="6"/>
      <x:c r="P85" s="6"/>
      <x:c r="Q85" s="6"/>
    </x:row>
    <x:row r="86" ht="23" customHeight="1">
      <x:c r="A86" s="6"/>
      <x:c r="B86" s="6"/>
      <x:c r="C86" s="6"/>
      <x:c r="D86" s="26"/>
      <x:c r="E86" s="6"/>
      <x:c r="F86" s="6"/>
      <x:c r="G86" s="26"/>
      <x:c r="H86" s="26"/>
      <x:c r="I86" s="26"/>
      <x:c r="J86" s="27" t="str">
        <x:f>IF(A86="","",IF(COUNT(G86:I86)&lt;3,"",IF(SUM('Rubric'!$B$9:$D$9)&lt;&gt;1,"Weights?",25*SUMPRODUCT(G86:I86,'Rubric'!$B$9:$D$9))))</x:f>
      </x:c>
      <x:c r="K86" s="11" t="str">
        <x:f>IF(A86="","",IF(OR(E86="error",E86="timeout",F86="Fail"),"No",IF(OR(E86&lt;&gt;"ok",F86&lt;&gt;"Pass",COUNT(G86:I86)&lt;3,NOT(ISNUMBER(J86))),"Pending",IF(AND(J86&gt;='Rubric'!$B$5,G86&gt;='Rubric'!$B$6,H86&gt;='Rubric'!$B$7),"Yes","No"))))</x:f>
      </x:c>
      <x:c r="L86" s="28"/>
      <x:c r="M86" s="29"/>
      <x:c r="N86" s="30"/>
      <x:c r="O86" s="6"/>
      <x:c r="P86" s="6"/>
      <x:c r="Q86" s="6"/>
    </x:row>
    <x:row r="87" ht="23" customHeight="1">
      <x:c r="A87" s="6"/>
      <x:c r="B87" s="6"/>
      <x:c r="C87" s="6"/>
      <x:c r="D87" s="26"/>
      <x:c r="E87" s="6"/>
      <x:c r="F87" s="6"/>
      <x:c r="G87" s="26"/>
      <x:c r="H87" s="26"/>
      <x:c r="I87" s="26"/>
      <x:c r="J87" s="27" t="str">
        <x:f>IF(A87="","",IF(COUNT(G87:I87)&lt;3,"",IF(SUM('Rubric'!$B$9:$D$9)&lt;&gt;1,"Weights?",25*SUMPRODUCT(G87:I87,'Rubric'!$B$9:$D$9))))</x:f>
      </x:c>
      <x:c r="K87" s="11" t="str">
        <x:f>IF(A87="","",IF(OR(E87="error",E87="timeout",F87="Fail"),"No",IF(OR(E87&lt;&gt;"ok",F87&lt;&gt;"Pass",COUNT(G87:I87)&lt;3,NOT(ISNUMBER(J87))),"Pending",IF(AND(J87&gt;='Rubric'!$B$5,G87&gt;='Rubric'!$B$6,H87&gt;='Rubric'!$B$7),"Yes","No"))))</x:f>
      </x:c>
      <x:c r="L87" s="28"/>
      <x:c r="M87" s="29"/>
      <x:c r="N87" s="30"/>
      <x:c r="O87" s="6"/>
      <x:c r="P87" s="6"/>
      <x:c r="Q87" s="6"/>
    </x:row>
    <x:row r="88" ht="23" customHeight="1">
      <x:c r="A88" s="6"/>
      <x:c r="B88" s="6"/>
      <x:c r="C88" s="6"/>
      <x:c r="D88" s="26"/>
      <x:c r="E88" s="6"/>
      <x:c r="F88" s="6"/>
      <x:c r="G88" s="26"/>
      <x:c r="H88" s="26"/>
      <x:c r="I88" s="26"/>
      <x:c r="J88" s="27" t="str">
        <x:f>IF(A88="","",IF(COUNT(G88:I88)&lt;3,"",IF(SUM('Rubric'!$B$9:$D$9)&lt;&gt;1,"Weights?",25*SUMPRODUCT(G88:I88,'Rubric'!$B$9:$D$9))))</x:f>
      </x:c>
      <x:c r="K88" s="11" t="str">
        <x:f>IF(A88="","",IF(OR(E88="error",E88="timeout",F88="Fail"),"No",IF(OR(E88&lt;&gt;"ok",F88&lt;&gt;"Pass",COUNT(G88:I88)&lt;3,NOT(ISNUMBER(J88))),"Pending",IF(AND(J88&gt;='Rubric'!$B$5,G88&gt;='Rubric'!$B$6,H88&gt;='Rubric'!$B$7),"Yes","No"))))</x:f>
      </x:c>
      <x:c r="L88" s="28"/>
      <x:c r="M88" s="29"/>
      <x:c r="N88" s="30"/>
      <x:c r="O88" s="6"/>
      <x:c r="P88" s="6"/>
      <x:c r="Q88" s="6"/>
    </x:row>
    <x:row r="89" ht="23" customHeight="1">
      <x:c r="A89" s="6"/>
      <x:c r="B89" s="6"/>
      <x:c r="C89" s="6"/>
      <x:c r="D89" s="26"/>
      <x:c r="E89" s="6"/>
      <x:c r="F89" s="6"/>
      <x:c r="G89" s="26"/>
      <x:c r="H89" s="26"/>
      <x:c r="I89" s="26"/>
      <x:c r="J89" s="27" t="str">
        <x:f>IF(A89="","",IF(COUNT(G89:I89)&lt;3,"",IF(SUM('Rubric'!$B$9:$D$9)&lt;&gt;1,"Weights?",25*SUMPRODUCT(G89:I89,'Rubric'!$B$9:$D$9))))</x:f>
      </x:c>
      <x:c r="K89" s="11" t="str">
        <x:f>IF(A89="","",IF(OR(E89="error",E89="timeout",F89="Fail"),"No",IF(OR(E89&lt;&gt;"ok",F89&lt;&gt;"Pass",COUNT(G89:I89)&lt;3,NOT(ISNUMBER(J89))),"Pending",IF(AND(J89&gt;='Rubric'!$B$5,G89&gt;='Rubric'!$B$6,H89&gt;='Rubric'!$B$7),"Yes","No"))))</x:f>
      </x:c>
      <x:c r="L89" s="28"/>
      <x:c r="M89" s="29"/>
      <x:c r="N89" s="30"/>
      <x:c r="O89" s="6"/>
      <x:c r="P89" s="6"/>
      <x:c r="Q89" s="6"/>
    </x:row>
    <x:row r="90" ht="23" customHeight="1">
      <x:c r="A90" s="6"/>
      <x:c r="B90" s="6"/>
      <x:c r="C90" s="6"/>
      <x:c r="D90" s="26"/>
      <x:c r="E90" s="6"/>
      <x:c r="F90" s="6"/>
      <x:c r="G90" s="26"/>
      <x:c r="H90" s="26"/>
      <x:c r="I90" s="26"/>
      <x:c r="J90" s="27" t="str">
        <x:f>IF(A90="","",IF(COUNT(G90:I90)&lt;3,"",IF(SUM('Rubric'!$B$9:$D$9)&lt;&gt;1,"Weights?",25*SUMPRODUCT(G90:I90,'Rubric'!$B$9:$D$9))))</x:f>
      </x:c>
      <x:c r="K90" s="11" t="str">
        <x:f>IF(A90="","",IF(OR(E90="error",E90="timeout",F90="Fail"),"No",IF(OR(E90&lt;&gt;"ok",F90&lt;&gt;"Pass",COUNT(G90:I90)&lt;3,NOT(ISNUMBER(J90))),"Pending",IF(AND(J90&gt;='Rubric'!$B$5,G90&gt;='Rubric'!$B$6,H90&gt;='Rubric'!$B$7),"Yes","No"))))</x:f>
      </x:c>
      <x:c r="L90" s="28"/>
      <x:c r="M90" s="29"/>
      <x:c r="N90" s="30"/>
      <x:c r="O90" s="6"/>
      <x:c r="P90" s="6"/>
      <x:c r="Q90" s="6"/>
    </x:row>
    <x:row r="91" ht="23" customHeight="1">
      <x:c r="A91" s="6"/>
      <x:c r="B91" s="6"/>
      <x:c r="C91" s="6"/>
      <x:c r="D91" s="26"/>
      <x:c r="E91" s="6"/>
      <x:c r="F91" s="6"/>
      <x:c r="G91" s="26"/>
      <x:c r="H91" s="26"/>
      <x:c r="I91" s="26"/>
      <x:c r="J91" s="27" t="str">
        <x:f>IF(A91="","",IF(COUNT(G91:I91)&lt;3,"",IF(SUM('Rubric'!$B$9:$D$9)&lt;&gt;1,"Weights?",25*SUMPRODUCT(G91:I91,'Rubric'!$B$9:$D$9))))</x:f>
      </x:c>
      <x:c r="K91" s="11" t="str">
        <x:f>IF(A91="","",IF(OR(E91="error",E91="timeout",F91="Fail"),"No",IF(OR(E91&lt;&gt;"ok",F91&lt;&gt;"Pass",COUNT(G91:I91)&lt;3,NOT(ISNUMBER(J91))),"Pending",IF(AND(J91&gt;='Rubric'!$B$5,G91&gt;='Rubric'!$B$6,H91&gt;='Rubric'!$B$7),"Yes","No"))))</x:f>
      </x:c>
      <x:c r="L91" s="28"/>
      <x:c r="M91" s="29"/>
      <x:c r="N91" s="30"/>
      <x:c r="O91" s="6"/>
      <x:c r="P91" s="6"/>
      <x:c r="Q91" s="6"/>
    </x:row>
    <x:row r="92" ht="23" customHeight="1">
      <x:c r="A92" s="6"/>
      <x:c r="B92" s="6"/>
      <x:c r="C92" s="6"/>
      <x:c r="D92" s="26"/>
      <x:c r="E92" s="6"/>
      <x:c r="F92" s="6"/>
      <x:c r="G92" s="26"/>
      <x:c r="H92" s="26"/>
      <x:c r="I92" s="26"/>
      <x:c r="J92" s="27" t="str">
        <x:f>IF(A92="","",IF(COUNT(G92:I92)&lt;3,"",IF(SUM('Rubric'!$B$9:$D$9)&lt;&gt;1,"Weights?",25*SUMPRODUCT(G92:I92,'Rubric'!$B$9:$D$9))))</x:f>
      </x:c>
      <x:c r="K92" s="11" t="str">
        <x:f>IF(A92="","",IF(OR(E92="error",E92="timeout",F92="Fail"),"No",IF(OR(E92&lt;&gt;"ok",F92&lt;&gt;"Pass",COUNT(G92:I92)&lt;3,NOT(ISNUMBER(J92))),"Pending",IF(AND(J92&gt;='Rubric'!$B$5,G92&gt;='Rubric'!$B$6,H92&gt;='Rubric'!$B$7),"Yes","No"))))</x:f>
      </x:c>
      <x:c r="L92" s="28"/>
      <x:c r="M92" s="29"/>
      <x:c r="N92" s="30"/>
      <x:c r="O92" s="6"/>
      <x:c r="P92" s="6"/>
      <x:c r="Q92" s="6"/>
    </x:row>
    <x:row r="93" ht="23" customHeight="1">
      <x:c r="A93" s="6"/>
      <x:c r="B93" s="6"/>
      <x:c r="C93" s="6"/>
      <x:c r="D93" s="26"/>
      <x:c r="E93" s="6"/>
      <x:c r="F93" s="6"/>
      <x:c r="G93" s="26"/>
      <x:c r="H93" s="26"/>
      <x:c r="I93" s="26"/>
      <x:c r="J93" s="27" t="str">
        <x:f>IF(A93="","",IF(COUNT(G93:I93)&lt;3,"",IF(SUM('Rubric'!$B$9:$D$9)&lt;&gt;1,"Weights?",25*SUMPRODUCT(G93:I93,'Rubric'!$B$9:$D$9))))</x:f>
      </x:c>
      <x:c r="K93" s="11" t="str">
        <x:f>IF(A93="","",IF(OR(E93="error",E93="timeout",F93="Fail"),"No",IF(OR(E93&lt;&gt;"ok",F93&lt;&gt;"Pass",COUNT(G93:I93)&lt;3,NOT(ISNUMBER(J93))),"Pending",IF(AND(J93&gt;='Rubric'!$B$5,G93&gt;='Rubric'!$B$6,H93&gt;='Rubric'!$B$7),"Yes","No"))))</x:f>
      </x:c>
      <x:c r="L93" s="28"/>
      <x:c r="M93" s="29"/>
      <x:c r="N93" s="30"/>
      <x:c r="O93" s="6"/>
      <x:c r="P93" s="6"/>
      <x:c r="Q93" s="6"/>
    </x:row>
    <x:row r="94" ht="23" customHeight="1">
      <x:c r="A94" s="6"/>
      <x:c r="B94" s="6"/>
      <x:c r="C94" s="6"/>
      <x:c r="D94" s="26"/>
      <x:c r="E94" s="6"/>
      <x:c r="F94" s="6"/>
      <x:c r="G94" s="26"/>
      <x:c r="H94" s="26"/>
      <x:c r="I94" s="26"/>
      <x:c r="J94" s="27" t="str">
        <x:f>IF(A94="","",IF(COUNT(G94:I94)&lt;3,"",IF(SUM('Rubric'!$B$9:$D$9)&lt;&gt;1,"Weights?",25*SUMPRODUCT(G94:I94,'Rubric'!$B$9:$D$9))))</x:f>
      </x:c>
      <x:c r="K94" s="11" t="str">
        <x:f>IF(A94="","",IF(OR(E94="error",E94="timeout",F94="Fail"),"No",IF(OR(E94&lt;&gt;"ok",F94&lt;&gt;"Pass",COUNT(G94:I94)&lt;3,NOT(ISNUMBER(J94))),"Pending",IF(AND(J94&gt;='Rubric'!$B$5,G94&gt;='Rubric'!$B$6,H94&gt;='Rubric'!$B$7),"Yes","No"))))</x:f>
      </x:c>
      <x:c r="L94" s="28"/>
      <x:c r="M94" s="29"/>
      <x:c r="N94" s="30"/>
      <x:c r="O94" s="6"/>
      <x:c r="P94" s="6"/>
      <x:c r="Q94" s="6"/>
    </x:row>
    <x:row r="95" ht="23" customHeight="1">
      <x:c r="A95" s="6"/>
      <x:c r="B95" s="6"/>
      <x:c r="C95" s="6"/>
      <x:c r="D95" s="26"/>
      <x:c r="E95" s="6"/>
      <x:c r="F95" s="6"/>
      <x:c r="G95" s="26"/>
      <x:c r="H95" s="26"/>
      <x:c r="I95" s="26"/>
      <x:c r="J95" s="27" t="str">
        <x:f>IF(A95="","",IF(COUNT(G95:I95)&lt;3,"",IF(SUM('Rubric'!$B$9:$D$9)&lt;&gt;1,"Weights?",25*SUMPRODUCT(G95:I95,'Rubric'!$B$9:$D$9))))</x:f>
      </x:c>
      <x:c r="K95" s="11" t="str">
        <x:f>IF(A95="","",IF(OR(E95="error",E95="timeout",F95="Fail"),"No",IF(OR(E95&lt;&gt;"ok",F95&lt;&gt;"Pass",COUNT(G95:I95)&lt;3,NOT(ISNUMBER(J95))),"Pending",IF(AND(J95&gt;='Rubric'!$B$5,G95&gt;='Rubric'!$B$6,H95&gt;='Rubric'!$B$7),"Yes","No"))))</x:f>
      </x:c>
      <x:c r="L95" s="28"/>
      <x:c r="M95" s="29"/>
      <x:c r="N95" s="30"/>
      <x:c r="O95" s="6"/>
      <x:c r="P95" s="6"/>
      <x:c r="Q95" s="6"/>
    </x:row>
    <x:row r="96" ht="23" customHeight="1">
      <x:c r="A96" s="6"/>
      <x:c r="B96" s="6"/>
      <x:c r="C96" s="6"/>
      <x:c r="D96" s="26"/>
      <x:c r="E96" s="6"/>
      <x:c r="F96" s="6"/>
      <x:c r="G96" s="26"/>
      <x:c r="H96" s="26"/>
      <x:c r="I96" s="26"/>
      <x:c r="J96" s="27" t="str">
        <x:f>IF(A96="","",IF(COUNT(G96:I96)&lt;3,"",IF(SUM('Rubric'!$B$9:$D$9)&lt;&gt;1,"Weights?",25*SUMPRODUCT(G96:I96,'Rubric'!$B$9:$D$9))))</x:f>
      </x:c>
      <x:c r="K96" s="11" t="str">
        <x:f>IF(A96="","",IF(OR(E96="error",E96="timeout",F96="Fail"),"No",IF(OR(E96&lt;&gt;"ok",F96&lt;&gt;"Pass",COUNT(G96:I96)&lt;3,NOT(ISNUMBER(J96))),"Pending",IF(AND(J96&gt;='Rubric'!$B$5,G96&gt;='Rubric'!$B$6,H96&gt;='Rubric'!$B$7),"Yes","No"))))</x:f>
      </x:c>
      <x:c r="L96" s="28"/>
      <x:c r="M96" s="29"/>
      <x:c r="N96" s="30"/>
      <x:c r="O96" s="6"/>
      <x:c r="P96" s="6"/>
      <x:c r="Q96" s="6"/>
    </x:row>
    <x:row r="97" ht="23" customHeight="1">
      <x:c r="A97" s="6"/>
      <x:c r="B97" s="6"/>
      <x:c r="C97" s="6"/>
      <x:c r="D97" s="26"/>
      <x:c r="E97" s="6"/>
      <x:c r="F97" s="6"/>
      <x:c r="G97" s="26"/>
      <x:c r="H97" s="26"/>
      <x:c r="I97" s="26"/>
      <x:c r="J97" s="27" t="str">
        <x:f>IF(A97="","",IF(COUNT(G97:I97)&lt;3,"",IF(SUM('Rubric'!$B$9:$D$9)&lt;&gt;1,"Weights?",25*SUMPRODUCT(G97:I97,'Rubric'!$B$9:$D$9))))</x:f>
      </x:c>
      <x:c r="K97" s="11" t="str">
        <x:f>IF(A97="","",IF(OR(E97="error",E97="timeout",F97="Fail"),"No",IF(OR(E97&lt;&gt;"ok",F97&lt;&gt;"Pass",COUNT(G97:I97)&lt;3,NOT(ISNUMBER(J97))),"Pending",IF(AND(J97&gt;='Rubric'!$B$5,G97&gt;='Rubric'!$B$6,H97&gt;='Rubric'!$B$7),"Yes","No"))))</x:f>
      </x:c>
      <x:c r="L97" s="28"/>
      <x:c r="M97" s="29"/>
      <x:c r="N97" s="30"/>
      <x:c r="O97" s="6"/>
      <x:c r="P97" s="6"/>
      <x:c r="Q97" s="6"/>
    </x:row>
    <x:row r="98" ht="23" customHeight="1">
      <x:c r="A98" s="6"/>
      <x:c r="B98" s="6"/>
      <x:c r="C98" s="6"/>
      <x:c r="D98" s="26"/>
      <x:c r="E98" s="6"/>
      <x:c r="F98" s="6"/>
      <x:c r="G98" s="26"/>
      <x:c r="H98" s="26"/>
      <x:c r="I98" s="26"/>
      <x:c r="J98" s="27" t="str">
        <x:f>IF(A98="","",IF(COUNT(G98:I98)&lt;3,"",IF(SUM('Rubric'!$B$9:$D$9)&lt;&gt;1,"Weights?",25*SUMPRODUCT(G98:I98,'Rubric'!$B$9:$D$9))))</x:f>
      </x:c>
      <x:c r="K98" s="11" t="str">
        <x:f>IF(A98="","",IF(OR(E98="error",E98="timeout",F98="Fail"),"No",IF(OR(E98&lt;&gt;"ok",F98&lt;&gt;"Pass",COUNT(G98:I98)&lt;3,NOT(ISNUMBER(J98))),"Pending",IF(AND(J98&gt;='Rubric'!$B$5,G98&gt;='Rubric'!$B$6,H98&gt;='Rubric'!$B$7),"Yes","No"))))</x:f>
      </x:c>
      <x:c r="L98" s="28"/>
      <x:c r="M98" s="29"/>
      <x:c r="N98" s="30"/>
      <x:c r="O98" s="6"/>
      <x:c r="P98" s="6"/>
      <x:c r="Q98" s="6"/>
    </x:row>
    <x:row r="99" ht="23" customHeight="1">
      <x:c r="A99" s="6"/>
      <x:c r="B99" s="6"/>
      <x:c r="C99" s="6"/>
      <x:c r="D99" s="26"/>
      <x:c r="E99" s="6"/>
      <x:c r="F99" s="6"/>
      <x:c r="G99" s="26"/>
      <x:c r="H99" s="26"/>
      <x:c r="I99" s="26"/>
      <x:c r="J99" s="27" t="str">
        <x:f>IF(A99="","",IF(COUNT(G99:I99)&lt;3,"",IF(SUM('Rubric'!$B$9:$D$9)&lt;&gt;1,"Weights?",25*SUMPRODUCT(G99:I99,'Rubric'!$B$9:$D$9))))</x:f>
      </x:c>
      <x:c r="K99" s="11" t="str">
        <x:f>IF(A99="","",IF(OR(E99="error",E99="timeout",F99="Fail"),"No",IF(OR(E99&lt;&gt;"ok",F99&lt;&gt;"Pass",COUNT(G99:I99)&lt;3,NOT(ISNUMBER(J99))),"Pending",IF(AND(J99&gt;='Rubric'!$B$5,G99&gt;='Rubric'!$B$6,H99&gt;='Rubric'!$B$7),"Yes","No"))))</x:f>
      </x:c>
      <x:c r="L99" s="28"/>
      <x:c r="M99" s="29"/>
      <x:c r="N99" s="30"/>
      <x:c r="O99" s="6"/>
      <x:c r="P99" s="6"/>
      <x:c r="Q99" s="6"/>
    </x:row>
    <x:row r="100" ht="23" customHeight="1">
      <x:c r="A100" s="6"/>
      <x:c r="B100" s="6"/>
      <x:c r="C100" s="6"/>
      <x:c r="D100" s="26"/>
      <x:c r="E100" s="6"/>
      <x:c r="F100" s="6"/>
      <x:c r="G100" s="26"/>
      <x:c r="H100" s="26"/>
      <x:c r="I100" s="26"/>
      <x:c r="J100" s="27" t="str">
        <x:f>IF(A100="","",IF(COUNT(G100:I100)&lt;3,"",IF(SUM('Rubric'!$B$9:$D$9)&lt;&gt;1,"Weights?",25*SUMPRODUCT(G100:I100,'Rubric'!$B$9:$D$9))))</x:f>
      </x:c>
      <x:c r="K100" s="11" t="str">
        <x:f>IF(A100="","",IF(OR(E100="error",E100="timeout",F100="Fail"),"No",IF(OR(E100&lt;&gt;"ok",F100&lt;&gt;"Pass",COUNT(G100:I100)&lt;3,NOT(ISNUMBER(J100))),"Pending",IF(AND(J100&gt;='Rubric'!$B$5,G100&gt;='Rubric'!$B$6,H100&gt;='Rubric'!$B$7),"Yes","No"))))</x:f>
      </x:c>
      <x:c r="L100" s="28"/>
      <x:c r="M100" s="29"/>
      <x:c r="N100" s="30"/>
      <x:c r="O100" s="6"/>
      <x:c r="P100" s="6"/>
      <x:c r="Q100" s="6"/>
    </x:row>
    <x:row r="101" ht="23" customHeight="1">
      <x:c r="A101" s="6"/>
      <x:c r="B101" s="6"/>
      <x:c r="C101" s="6"/>
      <x:c r="D101" s="26"/>
      <x:c r="E101" s="6"/>
      <x:c r="F101" s="6"/>
      <x:c r="G101" s="26"/>
      <x:c r="H101" s="26"/>
      <x:c r="I101" s="26"/>
      <x:c r="J101" s="27" t="str">
        <x:f>IF(A101="","",IF(COUNT(G101:I101)&lt;3,"",IF(SUM('Rubric'!$B$9:$D$9)&lt;&gt;1,"Weights?",25*SUMPRODUCT(G101:I101,'Rubric'!$B$9:$D$9))))</x:f>
      </x:c>
      <x:c r="K101" s="11" t="str">
        <x:f>IF(A101="","",IF(OR(E101="error",E101="timeout",F101="Fail"),"No",IF(OR(E101&lt;&gt;"ok",F101&lt;&gt;"Pass",COUNT(G101:I101)&lt;3,NOT(ISNUMBER(J101))),"Pending",IF(AND(J101&gt;='Rubric'!$B$5,G101&gt;='Rubric'!$B$6,H101&gt;='Rubric'!$B$7),"Yes","No"))))</x:f>
      </x:c>
      <x:c r="L101" s="28"/>
      <x:c r="M101" s="29"/>
      <x:c r="N101" s="30"/>
      <x:c r="O101" s="6"/>
      <x:c r="P101" s="6"/>
      <x:c r="Q101" s="6"/>
    </x:row>
    <x:row r="102" ht="23" customHeight="1">
      <x:c r="A102" s="6"/>
      <x:c r="B102" s="6"/>
      <x:c r="C102" s="6"/>
      <x:c r="D102" s="26"/>
      <x:c r="E102" s="6"/>
      <x:c r="F102" s="6"/>
      <x:c r="G102" s="26"/>
      <x:c r="H102" s="26"/>
      <x:c r="I102" s="26"/>
      <x:c r="J102" s="27" t="str">
        <x:f>IF(A102="","",IF(COUNT(G102:I102)&lt;3,"",IF(SUM('Rubric'!$B$9:$D$9)&lt;&gt;1,"Weights?",25*SUMPRODUCT(G102:I102,'Rubric'!$B$9:$D$9))))</x:f>
      </x:c>
      <x:c r="K102" s="11" t="str">
        <x:f>IF(A102="","",IF(OR(E102="error",E102="timeout",F102="Fail"),"No",IF(OR(E102&lt;&gt;"ok",F102&lt;&gt;"Pass",COUNT(G102:I102)&lt;3,NOT(ISNUMBER(J102))),"Pending",IF(AND(J102&gt;='Rubric'!$B$5,G102&gt;='Rubric'!$B$6,H102&gt;='Rubric'!$B$7),"Yes","No"))))</x:f>
      </x:c>
      <x:c r="L102" s="28"/>
      <x:c r="M102" s="29"/>
      <x:c r="N102" s="30"/>
      <x:c r="O102" s="6"/>
      <x:c r="P102" s="6"/>
      <x:c r="Q102" s="6"/>
    </x:row>
    <x:row r="103" ht="23" customHeight="1">
      <x:c r="A103" s="6"/>
      <x:c r="B103" s="6"/>
      <x:c r="C103" s="6"/>
      <x:c r="D103" s="26"/>
      <x:c r="E103" s="6"/>
      <x:c r="F103" s="6"/>
      <x:c r="G103" s="26"/>
      <x:c r="H103" s="26"/>
      <x:c r="I103" s="26"/>
      <x:c r="J103" s="27" t="str">
        <x:f>IF(A103="","",IF(COUNT(G103:I103)&lt;3,"",IF(SUM('Rubric'!$B$9:$D$9)&lt;&gt;1,"Weights?",25*SUMPRODUCT(G103:I103,'Rubric'!$B$9:$D$9))))</x:f>
      </x:c>
      <x:c r="K103" s="11" t="str">
        <x:f>IF(A103="","",IF(OR(E103="error",E103="timeout",F103="Fail"),"No",IF(OR(E103&lt;&gt;"ok",F103&lt;&gt;"Pass",COUNT(G103:I103)&lt;3,NOT(ISNUMBER(J103))),"Pending",IF(AND(J103&gt;='Rubric'!$B$5,G103&gt;='Rubric'!$B$6,H103&gt;='Rubric'!$B$7),"Yes","No"))))</x:f>
      </x:c>
      <x:c r="L103" s="28"/>
      <x:c r="M103" s="29"/>
      <x:c r="N103" s="30"/>
      <x:c r="O103" s="6"/>
      <x:c r="P103" s="6"/>
      <x:c r="Q103" s="6"/>
    </x:row>
    <x:row r="104" ht="23" customHeight="1">
      <x:c r="A104" s="6"/>
      <x:c r="B104" s="6"/>
      <x:c r="C104" s="6"/>
      <x:c r="D104" s="26"/>
      <x:c r="E104" s="6"/>
      <x:c r="F104" s="6"/>
      <x:c r="G104" s="26"/>
      <x:c r="H104" s="26"/>
      <x:c r="I104" s="26"/>
      <x:c r="J104" s="27" t="str">
        <x:f>IF(A104="","",IF(COUNT(G104:I104)&lt;3,"",IF(SUM('Rubric'!$B$9:$D$9)&lt;&gt;1,"Weights?",25*SUMPRODUCT(G104:I104,'Rubric'!$B$9:$D$9))))</x:f>
      </x:c>
      <x:c r="K104" s="11" t="str">
        <x:f>IF(A104="","",IF(OR(E104="error",E104="timeout",F104="Fail"),"No",IF(OR(E104&lt;&gt;"ok",F104&lt;&gt;"Pass",COUNT(G104:I104)&lt;3,NOT(ISNUMBER(J104))),"Pending",IF(AND(J104&gt;='Rubric'!$B$5,G104&gt;='Rubric'!$B$6,H104&gt;='Rubric'!$B$7),"Yes","No"))))</x:f>
      </x:c>
      <x:c r="L104" s="28"/>
      <x:c r="M104" s="29"/>
      <x:c r="N104" s="30"/>
      <x:c r="O104" s="6"/>
      <x:c r="P104" s="6"/>
      <x:c r="Q104" s="6"/>
    </x:row>
    <x:row r="105" ht="23" customHeight="1">
      <x:c r="A105" s="6"/>
      <x:c r="B105" s="6"/>
      <x:c r="C105" s="6"/>
      <x:c r="D105" s="26"/>
      <x:c r="E105" s="6"/>
      <x:c r="F105" s="6"/>
      <x:c r="G105" s="26"/>
      <x:c r="H105" s="26"/>
      <x:c r="I105" s="26"/>
      <x:c r="J105" s="27" t="str">
        <x:f>IF(A105="","",IF(COUNT(G105:I105)&lt;3,"",IF(SUM('Rubric'!$B$9:$D$9)&lt;&gt;1,"Weights?",25*SUMPRODUCT(G105:I105,'Rubric'!$B$9:$D$9))))</x:f>
      </x:c>
      <x:c r="K105" s="11" t="str">
        <x:f>IF(A105="","",IF(OR(E105="error",E105="timeout",F105="Fail"),"No",IF(OR(E105&lt;&gt;"ok",F105&lt;&gt;"Pass",COUNT(G105:I105)&lt;3,NOT(ISNUMBER(J105))),"Pending",IF(AND(J105&gt;='Rubric'!$B$5,G105&gt;='Rubric'!$B$6,H105&gt;='Rubric'!$B$7),"Yes","No"))))</x:f>
      </x:c>
      <x:c r="L105" s="28"/>
      <x:c r="M105" s="29"/>
      <x:c r="N105" s="30"/>
      <x:c r="O105" s="6"/>
      <x:c r="P105" s="6"/>
      <x:c r="Q105" s="6"/>
    </x:row>
    <x:row r="106" ht="23" customHeight="1">
      <x:c r="A106" s="6"/>
      <x:c r="B106" s="6"/>
      <x:c r="C106" s="6"/>
      <x:c r="D106" s="26"/>
      <x:c r="E106" s="6"/>
      <x:c r="F106" s="6"/>
      <x:c r="G106" s="26"/>
      <x:c r="H106" s="26"/>
      <x:c r="I106" s="26"/>
      <x:c r="J106" s="27" t="str">
        <x:f>IF(A106="","",IF(COUNT(G106:I106)&lt;3,"",IF(SUM('Rubric'!$B$9:$D$9)&lt;&gt;1,"Weights?",25*SUMPRODUCT(G106:I106,'Rubric'!$B$9:$D$9))))</x:f>
      </x:c>
      <x:c r="K106" s="11" t="str">
        <x:f>IF(A106="","",IF(OR(E106="error",E106="timeout",F106="Fail"),"No",IF(OR(E106&lt;&gt;"ok",F106&lt;&gt;"Pass",COUNT(G106:I106)&lt;3,NOT(ISNUMBER(J106))),"Pending",IF(AND(J106&gt;='Rubric'!$B$5,G106&gt;='Rubric'!$B$6,H106&gt;='Rubric'!$B$7),"Yes","No"))))</x:f>
      </x:c>
      <x:c r="L106" s="28"/>
      <x:c r="M106" s="29"/>
      <x:c r="N106" s="30"/>
      <x:c r="O106" s="6"/>
      <x:c r="P106" s="6"/>
      <x:c r="Q106" s="6"/>
    </x:row>
    <x:row r="107" ht="23" customHeight="1">
      <x:c r="A107" s="6"/>
      <x:c r="B107" s="6"/>
      <x:c r="C107" s="6"/>
      <x:c r="D107" s="26"/>
      <x:c r="E107" s="6"/>
      <x:c r="F107" s="6"/>
      <x:c r="G107" s="26"/>
      <x:c r="H107" s="26"/>
      <x:c r="I107" s="26"/>
      <x:c r="J107" s="27" t="str">
        <x:f>IF(A107="","",IF(COUNT(G107:I107)&lt;3,"",IF(SUM('Rubric'!$B$9:$D$9)&lt;&gt;1,"Weights?",25*SUMPRODUCT(G107:I107,'Rubric'!$B$9:$D$9))))</x:f>
      </x:c>
      <x:c r="K107" s="11" t="str">
        <x:f>IF(A107="","",IF(OR(E107="error",E107="timeout",F107="Fail"),"No",IF(OR(E107&lt;&gt;"ok",F107&lt;&gt;"Pass",COUNT(G107:I107)&lt;3,NOT(ISNUMBER(J107))),"Pending",IF(AND(J107&gt;='Rubric'!$B$5,G107&gt;='Rubric'!$B$6,H107&gt;='Rubric'!$B$7),"Yes","No"))))</x:f>
      </x:c>
      <x:c r="L107" s="28"/>
      <x:c r="M107" s="29"/>
      <x:c r="N107" s="30"/>
      <x:c r="O107" s="6"/>
      <x:c r="P107" s="6"/>
      <x:c r="Q107" s="6"/>
    </x:row>
    <x:row r="108" ht="23" customHeight="1">
      <x:c r="A108" s="6"/>
      <x:c r="B108" s="6"/>
      <x:c r="C108" s="6"/>
      <x:c r="D108" s="26"/>
      <x:c r="E108" s="6"/>
      <x:c r="F108" s="6"/>
      <x:c r="G108" s="26"/>
      <x:c r="H108" s="26"/>
      <x:c r="I108" s="26"/>
      <x:c r="J108" s="27" t="str">
        <x:f>IF(A108="","",IF(COUNT(G108:I108)&lt;3,"",IF(SUM('Rubric'!$B$9:$D$9)&lt;&gt;1,"Weights?",25*SUMPRODUCT(G108:I108,'Rubric'!$B$9:$D$9))))</x:f>
      </x:c>
      <x:c r="K108" s="11" t="str">
        <x:f>IF(A108="","",IF(OR(E108="error",E108="timeout",F108="Fail"),"No",IF(OR(E108&lt;&gt;"ok",F108&lt;&gt;"Pass",COUNT(G108:I108)&lt;3,NOT(ISNUMBER(J108))),"Pending",IF(AND(J108&gt;='Rubric'!$B$5,G108&gt;='Rubric'!$B$6,H108&gt;='Rubric'!$B$7),"Yes","No"))))</x:f>
      </x:c>
      <x:c r="L108" s="28"/>
      <x:c r="M108" s="29"/>
      <x:c r="N108" s="30"/>
      <x:c r="O108" s="6"/>
      <x:c r="P108" s="6"/>
      <x:c r="Q108" s="6"/>
    </x:row>
    <x:row r="109" ht="23" customHeight="1">
      <x:c r="A109" s="6"/>
      <x:c r="B109" s="6"/>
      <x:c r="C109" s="6"/>
      <x:c r="D109" s="26"/>
      <x:c r="E109" s="6"/>
      <x:c r="F109" s="6"/>
      <x:c r="G109" s="26"/>
      <x:c r="H109" s="26"/>
      <x:c r="I109" s="26"/>
      <x:c r="J109" s="27" t="str">
        <x:f>IF(A109="","",IF(COUNT(G109:I109)&lt;3,"",IF(SUM('Rubric'!$B$9:$D$9)&lt;&gt;1,"Weights?",25*SUMPRODUCT(G109:I109,'Rubric'!$B$9:$D$9))))</x:f>
      </x:c>
      <x:c r="K109" s="11" t="str">
        <x:f>IF(A109="","",IF(OR(E109="error",E109="timeout",F109="Fail"),"No",IF(OR(E109&lt;&gt;"ok",F109&lt;&gt;"Pass",COUNT(G109:I109)&lt;3,NOT(ISNUMBER(J109))),"Pending",IF(AND(J109&gt;='Rubric'!$B$5,G109&gt;='Rubric'!$B$6,H109&gt;='Rubric'!$B$7),"Yes","No"))))</x:f>
      </x:c>
      <x:c r="L109" s="28"/>
      <x:c r="M109" s="29"/>
      <x:c r="N109" s="30"/>
      <x:c r="O109" s="6"/>
      <x:c r="P109" s="6"/>
      <x:c r="Q109" s="6"/>
    </x:row>
    <x:row r="110" ht="23" customHeight="1">
      <x:c r="A110" s="6"/>
      <x:c r="B110" s="6"/>
      <x:c r="C110" s="6"/>
      <x:c r="D110" s="26"/>
      <x:c r="E110" s="6"/>
      <x:c r="F110" s="6"/>
      <x:c r="G110" s="26"/>
      <x:c r="H110" s="26"/>
      <x:c r="I110" s="26"/>
      <x:c r="J110" s="27" t="str">
        <x:f>IF(A110="","",IF(COUNT(G110:I110)&lt;3,"",IF(SUM('Rubric'!$B$9:$D$9)&lt;&gt;1,"Weights?",25*SUMPRODUCT(G110:I110,'Rubric'!$B$9:$D$9))))</x:f>
      </x:c>
      <x:c r="K110" s="11" t="str">
        <x:f>IF(A110="","",IF(OR(E110="error",E110="timeout",F110="Fail"),"No",IF(OR(E110&lt;&gt;"ok",F110&lt;&gt;"Pass",COUNT(G110:I110)&lt;3,NOT(ISNUMBER(J110))),"Pending",IF(AND(J110&gt;='Rubric'!$B$5,G110&gt;='Rubric'!$B$6,H110&gt;='Rubric'!$B$7),"Yes","No"))))</x:f>
      </x:c>
      <x:c r="L110" s="28"/>
      <x:c r="M110" s="29"/>
      <x:c r="N110" s="30"/>
      <x:c r="O110" s="6"/>
      <x:c r="P110" s="6"/>
      <x:c r="Q110" s="6"/>
    </x:row>
    <x:row r="111" ht="23" customHeight="1">
      <x:c r="A111" s="6"/>
      <x:c r="B111" s="6"/>
      <x:c r="C111" s="6"/>
      <x:c r="D111" s="26"/>
      <x:c r="E111" s="6"/>
      <x:c r="F111" s="6"/>
      <x:c r="G111" s="26"/>
      <x:c r="H111" s="26"/>
      <x:c r="I111" s="26"/>
      <x:c r="J111" s="27" t="str">
        <x:f>IF(A111="","",IF(COUNT(G111:I111)&lt;3,"",IF(SUM('Rubric'!$B$9:$D$9)&lt;&gt;1,"Weights?",25*SUMPRODUCT(G111:I111,'Rubric'!$B$9:$D$9))))</x:f>
      </x:c>
      <x:c r="K111" s="11" t="str">
        <x:f>IF(A111="","",IF(OR(E111="error",E111="timeout",F111="Fail"),"No",IF(OR(E111&lt;&gt;"ok",F111&lt;&gt;"Pass",COUNT(G111:I111)&lt;3,NOT(ISNUMBER(J111))),"Pending",IF(AND(J111&gt;='Rubric'!$B$5,G111&gt;='Rubric'!$B$6,H111&gt;='Rubric'!$B$7),"Yes","No"))))</x:f>
      </x:c>
      <x:c r="L111" s="28"/>
      <x:c r="M111" s="29"/>
      <x:c r="N111" s="30"/>
      <x:c r="O111" s="6"/>
      <x:c r="P111" s="6"/>
      <x:c r="Q111" s="6"/>
    </x:row>
    <x:row r="112" ht="23" customHeight="1">
      <x:c r="A112" s="6"/>
      <x:c r="B112" s="6"/>
      <x:c r="C112" s="6"/>
      <x:c r="D112" s="26"/>
      <x:c r="E112" s="6"/>
      <x:c r="F112" s="6"/>
      <x:c r="G112" s="26"/>
      <x:c r="H112" s="26"/>
      <x:c r="I112" s="26"/>
      <x:c r="J112" s="27" t="str">
        <x:f>IF(A112="","",IF(COUNT(G112:I112)&lt;3,"",IF(SUM('Rubric'!$B$9:$D$9)&lt;&gt;1,"Weights?",25*SUMPRODUCT(G112:I112,'Rubric'!$B$9:$D$9))))</x:f>
      </x:c>
      <x:c r="K112" s="11" t="str">
        <x:f>IF(A112="","",IF(OR(E112="error",E112="timeout",F112="Fail"),"No",IF(OR(E112&lt;&gt;"ok",F112&lt;&gt;"Pass",COUNT(G112:I112)&lt;3,NOT(ISNUMBER(J112))),"Pending",IF(AND(J112&gt;='Rubric'!$B$5,G112&gt;='Rubric'!$B$6,H112&gt;='Rubric'!$B$7),"Yes","No"))))</x:f>
      </x:c>
      <x:c r="L112" s="28"/>
      <x:c r="M112" s="29"/>
      <x:c r="N112" s="30"/>
      <x:c r="O112" s="6"/>
      <x:c r="P112" s="6"/>
      <x:c r="Q112" s="6"/>
    </x:row>
    <x:row r="113" ht="23" customHeight="1">
      <x:c r="A113" s="6"/>
      <x:c r="B113" s="6"/>
      <x:c r="C113" s="6"/>
      <x:c r="D113" s="26"/>
      <x:c r="E113" s="6"/>
      <x:c r="F113" s="6"/>
      <x:c r="G113" s="26"/>
      <x:c r="H113" s="26"/>
      <x:c r="I113" s="26"/>
      <x:c r="J113" s="27" t="str">
        <x:f>IF(A113="","",IF(COUNT(G113:I113)&lt;3,"",IF(SUM('Rubric'!$B$9:$D$9)&lt;&gt;1,"Weights?",25*SUMPRODUCT(G113:I113,'Rubric'!$B$9:$D$9))))</x:f>
      </x:c>
      <x:c r="K113" s="11" t="str">
        <x:f>IF(A113="","",IF(OR(E113="error",E113="timeout",F113="Fail"),"No",IF(OR(E113&lt;&gt;"ok",F113&lt;&gt;"Pass",COUNT(G113:I113)&lt;3,NOT(ISNUMBER(J113))),"Pending",IF(AND(J113&gt;='Rubric'!$B$5,G113&gt;='Rubric'!$B$6,H113&gt;='Rubric'!$B$7),"Yes","No"))))</x:f>
      </x:c>
      <x:c r="L113" s="28"/>
      <x:c r="M113" s="29"/>
      <x:c r="N113" s="30"/>
      <x:c r="O113" s="6"/>
      <x:c r="P113" s="6"/>
      <x:c r="Q113" s="6"/>
    </x:row>
    <x:row r="114" ht="23" customHeight="1">
      <x:c r="A114" s="6"/>
      <x:c r="B114" s="6"/>
      <x:c r="C114" s="6"/>
      <x:c r="D114" s="26"/>
      <x:c r="E114" s="6"/>
      <x:c r="F114" s="6"/>
      <x:c r="G114" s="26"/>
      <x:c r="H114" s="26"/>
      <x:c r="I114" s="26"/>
      <x:c r="J114" s="27" t="str">
        <x:f>IF(A114="","",IF(COUNT(G114:I114)&lt;3,"",IF(SUM('Rubric'!$B$9:$D$9)&lt;&gt;1,"Weights?",25*SUMPRODUCT(G114:I114,'Rubric'!$B$9:$D$9))))</x:f>
      </x:c>
      <x:c r="K114" s="11" t="str">
        <x:f>IF(A114="","",IF(OR(E114="error",E114="timeout",F114="Fail"),"No",IF(OR(E114&lt;&gt;"ok",F114&lt;&gt;"Pass",COUNT(G114:I114)&lt;3,NOT(ISNUMBER(J114))),"Pending",IF(AND(J114&gt;='Rubric'!$B$5,G114&gt;='Rubric'!$B$6,H114&gt;='Rubric'!$B$7),"Yes","No"))))</x:f>
      </x:c>
      <x:c r="L114" s="28"/>
      <x:c r="M114" s="29"/>
      <x:c r="N114" s="30"/>
      <x:c r="O114" s="6"/>
      <x:c r="P114" s="6"/>
      <x:c r="Q114" s="6"/>
    </x:row>
    <x:row r="115" ht="23" customHeight="1">
      <x:c r="A115" s="6"/>
      <x:c r="B115" s="6"/>
      <x:c r="C115" s="6"/>
      <x:c r="D115" s="26"/>
      <x:c r="E115" s="6"/>
      <x:c r="F115" s="6"/>
      <x:c r="G115" s="26"/>
      <x:c r="H115" s="26"/>
      <x:c r="I115" s="26"/>
      <x:c r="J115" s="27" t="str">
        <x:f>IF(A115="","",IF(COUNT(G115:I115)&lt;3,"",IF(SUM('Rubric'!$B$9:$D$9)&lt;&gt;1,"Weights?",25*SUMPRODUCT(G115:I115,'Rubric'!$B$9:$D$9))))</x:f>
      </x:c>
      <x:c r="K115" s="11" t="str">
        <x:f>IF(A115="","",IF(OR(E115="error",E115="timeout",F115="Fail"),"No",IF(OR(E115&lt;&gt;"ok",F115&lt;&gt;"Pass",COUNT(G115:I115)&lt;3,NOT(ISNUMBER(J115))),"Pending",IF(AND(J115&gt;='Rubric'!$B$5,G115&gt;='Rubric'!$B$6,H115&gt;='Rubric'!$B$7),"Yes","No"))))</x:f>
      </x:c>
      <x:c r="L115" s="28"/>
      <x:c r="M115" s="29"/>
      <x:c r="N115" s="30"/>
      <x:c r="O115" s="6"/>
      <x:c r="P115" s="6"/>
      <x:c r="Q115" s="6"/>
    </x:row>
    <x:row r="116" ht="23" customHeight="1">
      <x:c r="A116" s="6"/>
      <x:c r="B116" s="6"/>
      <x:c r="C116" s="6"/>
      <x:c r="D116" s="26"/>
      <x:c r="E116" s="6"/>
      <x:c r="F116" s="6"/>
      <x:c r="G116" s="26"/>
      <x:c r="H116" s="26"/>
      <x:c r="I116" s="26"/>
      <x:c r="J116" s="27" t="str">
        <x:f>IF(A116="","",IF(COUNT(G116:I116)&lt;3,"",IF(SUM('Rubric'!$B$9:$D$9)&lt;&gt;1,"Weights?",25*SUMPRODUCT(G116:I116,'Rubric'!$B$9:$D$9))))</x:f>
      </x:c>
      <x:c r="K116" s="11" t="str">
        <x:f>IF(A116="","",IF(OR(E116="error",E116="timeout",F116="Fail"),"No",IF(OR(E116&lt;&gt;"ok",F116&lt;&gt;"Pass",COUNT(G116:I116)&lt;3,NOT(ISNUMBER(J116))),"Pending",IF(AND(J116&gt;='Rubric'!$B$5,G116&gt;='Rubric'!$B$6,H116&gt;='Rubric'!$B$7),"Yes","No"))))</x:f>
      </x:c>
      <x:c r="L116" s="28"/>
      <x:c r="M116" s="29"/>
      <x:c r="N116" s="30"/>
      <x:c r="O116" s="6"/>
      <x:c r="P116" s="6"/>
      <x:c r="Q116" s="6"/>
    </x:row>
    <x:row r="117" ht="23" customHeight="1">
      <x:c r="A117" s="6"/>
      <x:c r="B117" s="6"/>
      <x:c r="C117" s="6"/>
      <x:c r="D117" s="26"/>
      <x:c r="E117" s="6"/>
      <x:c r="F117" s="6"/>
      <x:c r="G117" s="26"/>
      <x:c r="H117" s="26"/>
      <x:c r="I117" s="26"/>
      <x:c r="J117" s="27" t="str">
        <x:f>IF(A117="","",IF(COUNT(G117:I117)&lt;3,"",IF(SUM('Rubric'!$B$9:$D$9)&lt;&gt;1,"Weights?",25*SUMPRODUCT(G117:I117,'Rubric'!$B$9:$D$9))))</x:f>
      </x:c>
      <x:c r="K117" s="11" t="str">
        <x:f>IF(A117="","",IF(OR(E117="error",E117="timeout",F117="Fail"),"No",IF(OR(E117&lt;&gt;"ok",F117&lt;&gt;"Pass",COUNT(G117:I117)&lt;3,NOT(ISNUMBER(J117))),"Pending",IF(AND(J117&gt;='Rubric'!$B$5,G117&gt;='Rubric'!$B$6,H117&gt;='Rubric'!$B$7),"Yes","No"))))</x:f>
      </x:c>
      <x:c r="L117" s="28"/>
      <x:c r="M117" s="29"/>
      <x:c r="N117" s="30"/>
      <x:c r="O117" s="6"/>
      <x:c r="P117" s="6"/>
      <x:c r="Q117" s="6"/>
    </x:row>
    <x:row r="118" ht="23" customHeight="1">
      <x:c r="A118" s="6"/>
      <x:c r="B118" s="6"/>
      <x:c r="C118" s="6"/>
      <x:c r="D118" s="26"/>
      <x:c r="E118" s="6"/>
      <x:c r="F118" s="6"/>
      <x:c r="G118" s="26"/>
      <x:c r="H118" s="26"/>
      <x:c r="I118" s="26"/>
      <x:c r="J118" s="27" t="str">
        <x:f>IF(A118="","",IF(COUNT(G118:I118)&lt;3,"",IF(SUM('Rubric'!$B$9:$D$9)&lt;&gt;1,"Weights?",25*SUMPRODUCT(G118:I118,'Rubric'!$B$9:$D$9))))</x:f>
      </x:c>
      <x:c r="K118" s="11" t="str">
        <x:f>IF(A118="","",IF(OR(E118="error",E118="timeout",F118="Fail"),"No",IF(OR(E118&lt;&gt;"ok",F118&lt;&gt;"Pass",COUNT(G118:I118)&lt;3,NOT(ISNUMBER(J118))),"Pending",IF(AND(J118&gt;='Rubric'!$B$5,G118&gt;='Rubric'!$B$6,H118&gt;='Rubric'!$B$7),"Yes","No"))))</x:f>
      </x:c>
      <x:c r="L118" s="28"/>
      <x:c r="M118" s="29"/>
      <x:c r="N118" s="30"/>
      <x:c r="O118" s="6"/>
      <x:c r="P118" s="6"/>
      <x:c r="Q118" s="6"/>
    </x:row>
    <x:row r="119" ht="23" customHeight="1">
      <x:c r="A119" s="6"/>
      <x:c r="B119" s="6"/>
      <x:c r="C119" s="6"/>
      <x:c r="D119" s="26"/>
      <x:c r="E119" s="6"/>
      <x:c r="F119" s="6"/>
      <x:c r="G119" s="26"/>
      <x:c r="H119" s="26"/>
      <x:c r="I119" s="26"/>
      <x:c r="J119" s="27" t="str">
        <x:f>IF(A119="","",IF(COUNT(G119:I119)&lt;3,"",IF(SUM('Rubric'!$B$9:$D$9)&lt;&gt;1,"Weights?",25*SUMPRODUCT(G119:I119,'Rubric'!$B$9:$D$9))))</x:f>
      </x:c>
      <x:c r="K119" s="11" t="str">
        <x:f>IF(A119="","",IF(OR(E119="error",E119="timeout",F119="Fail"),"No",IF(OR(E119&lt;&gt;"ok",F119&lt;&gt;"Pass",COUNT(G119:I119)&lt;3,NOT(ISNUMBER(J119))),"Pending",IF(AND(J119&gt;='Rubric'!$B$5,G119&gt;='Rubric'!$B$6,H119&gt;='Rubric'!$B$7),"Yes","No"))))</x:f>
      </x:c>
      <x:c r="L119" s="28"/>
      <x:c r="M119" s="29"/>
      <x:c r="N119" s="30"/>
      <x:c r="O119" s="6"/>
      <x:c r="P119" s="6"/>
      <x:c r="Q119" s="6"/>
    </x:row>
    <x:row r="120" ht="23" customHeight="1">
      <x:c r="A120" s="6"/>
      <x:c r="B120" s="6"/>
      <x:c r="C120" s="6"/>
      <x:c r="D120" s="26"/>
      <x:c r="E120" s="6"/>
      <x:c r="F120" s="6"/>
      <x:c r="G120" s="26"/>
      <x:c r="H120" s="26"/>
      <x:c r="I120" s="26"/>
      <x:c r="J120" s="27" t="str">
        <x:f>IF(A120="","",IF(COUNT(G120:I120)&lt;3,"",IF(SUM('Rubric'!$B$9:$D$9)&lt;&gt;1,"Weights?",25*SUMPRODUCT(G120:I120,'Rubric'!$B$9:$D$9))))</x:f>
      </x:c>
      <x:c r="K120" s="11" t="str">
        <x:f>IF(A120="","",IF(OR(E120="error",E120="timeout",F120="Fail"),"No",IF(OR(E120&lt;&gt;"ok",F120&lt;&gt;"Pass",COUNT(G120:I120)&lt;3,NOT(ISNUMBER(J120))),"Pending",IF(AND(J120&gt;='Rubric'!$B$5,G120&gt;='Rubric'!$B$6,H120&gt;='Rubric'!$B$7),"Yes","No"))))</x:f>
      </x:c>
      <x:c r="L120" s="28"/>
      <x:c r="M120" s="29"/>
      <x:c r="N120" s="30"/>
      <x:c r="O120" s="6"/>
      <x:c r="P120" s="6"/>
      <x:c r="Q120" s="6"/>
    </x:row>
    <x:row r="121" ht="23" customHeight="1">
      <x:c r="A121" s="6"/>
      <x:c r="B121" s="6"/>
      <x:c r="C121" s="6"/>
      <x:c r="D121" s="26"/>
      <x:c r="E121" s="6"/>
      <x:c r="F121" s="6"/>
      <x:c r="G121" s="26"/>
      <x:c r="H121" s="26"/>
      <x:c r="I121" s="26"/>
      <x:c r="J121" s="27" t="str">
        <x:f>IF(A121="","",IF(COUNT(G121:I121)&lt;3,"",IF(SUM('Rubric'!$B$9:$D$9)&lt;&gt;1,"Weights?",25*SUMPRODUCT(G121:I121,'Rubric'!$B$9:$D$9))))</x:f>
      </x:c>
      <x:c r="K121" s="11" t="str">
        <x:f>IF(A121="","",IF(OR(E121="error",E121="timeout",F121="Fail"),"No",IF(OR(E121&lt;&gt;"ok",F121&lt;&gt;"Pass",COUNT(G121:I121)&lt;3,NOT(ISNUMBER(J121))),"Pending",IF(AND(J121&gt;='Rubric'!$B$5,G121&gt;='Rubric'!$B$6,H121&gt;='Rubric'!$B$7),"Yes","No"))))</x:f>
      </x:c>
      <x:c r="L121" s="28"/>
      <x:c r="M121" s="29"/>
      <x:c r="N121" s="30"/>
      <x:c r="O121" s="6"/>
      <x:c r="P121" s="6"/>
      <x:c r="Q121" s="6"/>
    </x:row>
    <x:row r="122" ht="23" customHeight="1">
      <x:c r="A122" s="6"/>
      <x:c r="B122" s="6"/>
      <x:c r="C122" s="6"/>
      <x:c r="D122" s="26"/>
      <x:c r="E122" s="6"/>
      <x:c r="F122" s="6"/>
      <x:c r="G122" s="26"/>
      <x:c r="H122" s="26"/>
      <x:c r="I122" s="26"/>
      <x:c r="J122" s="27" t="str">
        <x:f>IF(A122="","",IF(COUNT(G122:I122)&lt;3,"",IF(SUM('Rubric'!$B$9:$D$9)&lt;&gt;1,"Weights?",25*SUMPRODUCT(G122:I122,'Rubric'!$B$9:$D$9))))</x:f>
      </x:c>
      <x:c r="K122" s="11" t="str">
        <x:f>IF(A122="","",IF(OR(E122="error",E122="timeout",F122="Fail"),"No",IF(OR(E122&lt;&gt;"ok",F122&lt;&gt;"Pass",COUNT(G122:I122)&lt;3,NOT(ISNUMBER(J122))),"Pending",IF(AND(J122&gt;='Rubric'!$B$5,G122&gt;='Rubric'!$B$6,H122&gt;='Rubric'!$B$7),"Yes","No"))))</x:f>
      </x:c>
      <x:c r="L122" s="28"/>
      <x:c r="M122" s="29"/>
      <x:c r="N122" s="30"/>
      <x:c r="O122" s="6"/>
      <x:c r="P122" s="6"/>
      <x:c r="Q122" s="6"/>
    </x:row>
    <x:row r="123" ht="23" customHeight="1">
      <x:c r="A123" s="6"/>
      <x:c r="B123" s="6"/>
      <x:c r="C123" s="6"/>
      <x:c r="D123" s="26"/>
      <x:c r="E123" s="6"/>
      <x:c r="F123" s="6"/>
      <x:c r="G123" s="26"/>
      <x:c r="H123" s="26"/>
      <x:c r="I123" s="26"/>
      <x:c r="J123" s="27" t="str">
        <x:f>IF(A123="","",IF(COUNT(G123:I123)&lt;3,"",IF(SUM('Rubric'!$B$9:$D$9)&lt;&gt;1,"Weights?",25*SUMPRODUCT(G123:I123,'Rubric'!$B$9:$D$9))))</x:f>
      </x:c>
      <x:c r="K123" s="11" t="str">
        <x:f>IF(A123="","",IF(OR(E123="error",E123="timeout",F123="Fail"),"No",IF(OR(E123&lt;&gt;"ok",F123&lt;&gt;"Pass",COUNT(G123:I123)&lt;3,NOT(ISNUMBER(J123))),"Pending",IF(AND(J123&gt;='Rubric'!$B$5,G123&gt;='Rubric'!$B$6,H123&gt;='Rubric'!$B$7),"Yes","No"))))</x:f>
      </x:c>
      <x:c r="L123" s="28"/>
      <x:c r="M123" s="29"/>
      <x:c r="N123" s="30"/>
      <x:c r="O123" s="6"/>
      <x:c r="P123" s="6"/>
      <x:c r="Q123" s="6"/>
    </x:row>
    <x:row r="124" ht="23" customHeight="1">
      <x:c r="A124" s="6"/>
      <x:c r="B124" s="6"/>
      <x:c r="C124" s="6"/>
      <x:c r="D124" s="26"/>
      <x:c r="E124" s="6"/>
      <x:c r="F124" s="6"/>
      <x:c r="G124" s="26"/>
      <x:c r="H124" s="26"/>
      <x:c r="I124" s="26"/>
      <x:c r="J124" s="27" t="str">
        <x:f>IF(A124="","",IF(COUNT(G124:I124)&lt;3,"",IF(SUM('Rubric'!$B$9:$D$9)&lt;&gt;1,"Weights?",25*SUMPRODUCT(G124:I124,'Rubric'!$B$9:$D$9))))</x:f>
      </x:c>
      <x:c r="K124" s="11" t="str">
        <x:f>IF(A124="","",IF(OR(E124="error",E124="timeout",F124="Fail"),"No",IF(OR(E124&lt;&gt;"ok",F124&lt;&gt;"Pass",COUNT(G124:I124)&lt;3,NOT(ISNUMBER(J124))),"Pending",IF(AND(J124&gt;='Rubric'!$B$5,G124&gt;='Rubric'!$B$6,H124&gt;='Rubric'!$B$7),"Yes","No"))))</x:f>
      </x:c>
      <x:c r="L124" s="28"/>
      <x:c r="M124" s="29"/>
      <x:c r="N124" s="30"/>
      <x:c r="O124" s="6"/>
      <x:c r="P124" s="6"/>
      <x:c r="Q124" s="6"/>
    </x:row>
    <x:row r="125" ht="23" customHeight="1">
      <x:c r="A125" s="6"/>
      <x:c r="B125" s="6"/>
      <x:c r="C125" s="6"/>
      <x:c r="D125" s="26"/>
      <x:c r="E125" s="6"/>
      <x:c r="F125" s="6"/>
      <x:c r="G125" s="26"/>
      <x:c r="H125" s="26"/>
      <x:c r="I125" s="26"/>
      <x:c r="J125" s="27" t="str">
        <x:f>IF(A125="","",IF(COUNT(G125:I125)&lt;3,"",IF(SUM('Rubric'!$B$9:$D$9)&lt;&gt;1,"Weights?",25*SUMPRODUCT(G125:I125,'Rubric'!$B$9:$D$9))))</x:f>
      </x:c>
      <x:c r="K125" s="11" t="str">
        <x:f>IF(A125="","",IF(OR(E125="error",E125="timeout",F125="Fail"),"No",IF(OR(E125&lt;&gt;"ok",F125&lt;&gt;"Pass",COUNT(G125:I125)&lt;3,NOT(ISNUMBER(J125))),"Pending",IF(AND(J125&gt;='Rubric'!$B$5,G125&gt;='Rubric'!$B$6,H125&gt;='Rubric'!$B$7),"Yes","No"))))</x:f>
      </x:c>
      <x:c r="L125" s="28"/>
      <x:c r="M125" s="29"/>
      <x:c r="N125" s="30"/>
      <x:c r="O125" s="6"/>
      <x:c r="P125" s="6"/>
      <x:c r="Q125" s="6"/>
    </x:row>
    <x:row r="126" ht="23" customHeight="1">
      <x:c r="A126" s="6"/>
      <x:c r="B126" s="6"/>
      <x:c r="C126" s="6"/>
      <x:c r="D126" s="26"/>
      <x:c r="E126" s="6"/>
      <x:c r="F126" s="6"/>
      <x:c r="G126" s="26"/>
      <x:c r="H126" s="26"/>
      <x:c r="I126" s="26"/>
      <x:c r="J126" s="27" t="str">
        <x:f>IF(A126="","",IF(COUNT(G126:I126)&lt;3,"",IF(SUM('Rubric'!$B$9:$D$9)&lt;&gt;1,"Weights?",25*SUMPRODUCT(G126:I126,'Rubric'!$B$9:$D$9))))</x:f>
      </x:c>
      <x:c r="K126" s="11" t="str">
        <x:f>IF(A126="","",IF(OR(E126="error",E126="timeout",F126="Fail"),"No",IF(OR(E126&lt;&gt;"ok",F126&lt;&gt;"Pass",COUNT(G126:I126)&lt;3,NOT(ISNUMBER(J126))),"Pending",IF(AND(J126&gt;='Rubric'!$B$5,G126&gt;='Rubric'!$B$6,H126&gt;='Rubric'!$B$7),"Yes","No"))))</x:f>
      </x:c>
      <x:c r="L126" s="28"/>
      <x:c r="M126" s="29"/>
      <x:c r="N126" s="30"/>
      <x:c r="O126" s="6"/>
      <x:c r="P126" s="6"/>
      <x:c r="Q126" s="6"/>
    </x:row>
    <x:row r="127" ht="23" customHeight="1">
      <x:c r="A127" s="6"/>
      <x:c r="B127" s="6"/>
      <x:c r="C127" s="6"/>
      <x:c r="D127" s="26"/>
      <x:c r="E127" s="6"/>
      <x:c r="F127" s="6"/>
      <x:c r="G127" s="26"/>
      <x:c r="H127" s="26"/>
      <x:c r="I127" s="26"/>
      <x:c r="J127" s="27" t="str">
        <x:f>IF(A127="","",IF(COUNT(G127:I127)&lt;3,"",IF(SUM('Rubric'!$B$9:$D$9)&lt;&gt;1,"Weights?",25*SUMPRODUCT(G127:I127,'Rubric'!$B$9:$D$9))))</x:f>
      </x:c>
      <x:c r="K127" s="11" t="str">
        <x:f>IF(A127="","",IF(OR(E127="error",E127="timeout",F127="Fail"),"No",IF(OR(E127&lt;&gt;"ok",F127&lt;&gt;"Pass",COUNT(G127:I127)&lt;3,NOT(ISNUMBER(J127))),"Pending",IF(AND(J127&gt;='Rubric'!$B$5,G127&gt;='Rubric'!$B$6,H127&gt;='Rubric'!$B$7),"Yes","No"))))</x:f>
      </x:c>
      <x:c r="L127" s="28"/>
      <x:c r="M127" s="29"/>
      <x:c r="N127" s="30"/>
      <x:c r="O127" s="6"/>
      <x:c r="P127" s="6"/>
      <x:c r="Q127" s="6"/>
    </x:row>
    <x:row r="128" ht="23" customHeight="1">
      <x:c r="A128" s="6"/>
      <x:c r="B128" s="6"/>
      <x:c r="C128" s="6"/>
      <x:c r="D128" s="26"/>
      <x:c r="E128" s="6"/>
      <x:c r="F128" s="6"/>
      <x:c r="G128" s="26"/>
      <x:c r="H128" s="26"/>
      <x:c r="I128" s="26"/>
      <x:c r="J128" s="27" t="str">
        <x:f>IF(A128="","",IF(COUNT(G128:I128)&lt;3,"",IF(SUM('Rubric'!$B$9:$D$9)&lt;&gt;1,"Weights?",25*SUMPRODUCT(G128:I128,'Rubric'!$B$9:$D$9))))</x:f>
      </x:c>
      <x:c r="K128" s="11" t="str">
        <x:f>IF(A128="","",IF(OR(E128="error",E128="timeout",F128="Fail"),"No",IF(OR(E128&lt;&gt;"ok",F128&lt;&gt;"Pass",COUNT(G128:I128)&lt;3,NOT(ISNUMBER(J128))),"Pending",IF(AND(J128&gt;='Rubric'!$B$5,G128&gt;='Rubric'!$B$6,H128&gt;='Rubric'!$B$7),"Yes","No"))))</x:f>
      </x:c>
      <x:c r="L128" s="28"/>
      <x:c r="M128" s="29"/>
      <x:c r="N128" s="30"/>
      <x:c r="O128" s="6"/>
      <x:c r="P128" s="6"/>
      <x:c r="Q128" s="6"/>
    </x:row>
    <x:row r="129" ht="23" customHeight="1">
      <x:c r="A129" s="6"/>
      <x:c r="B129" s="6"/>
      <x:c r="C129" s="6"/>
      <x:c r="D129" s="26"/>
      <x:c r="E129" s="6"/>
      <x:c r="F129" s="6"/>
      <x:c r="G129" s="26"/>
      <x:c r="H129" s="26"/>
      <x:c r="I129" s="26"/>
      <x:c r="J129" s="27" t="str">
        <x:f>IF(A129="","",IF(COUNT(G129:I129)&lt;3,"",IF(SUM('Rubric'!$B$9:$D$9)&lt;&gt;1,"Weights?",25*SUMPRODUCT(G129:I129,'Rubric'!$B$9:$D$9))))</x:f>
      </x:c>
      <x:c r="K129" s="11" t="str">
        <x:f>IF(A129="","",IF(OR(E129="error",E129="timeout",F129="Fail"),"No",IF(OR(E129&lt;&gt;"ok",F129&lt;&gt;"Pass",COUNT(G129:I129)&lt;3,NOT(ISNUMBER(J129))),"Pending",IF(AND(J129&gt;='Rubric'!$B$5,G129&gt;='Rubric'!$B$6,H129&gt;='Rubric'!$B$7),"Yes","No"))))</x:f>
      </x:c>
      <x:c r="L129" s="28"/>
      <x:c r="M129" s="29"/>
      <x:c r="N129" s="30"/>
      <x:c r="O129" s="6"/>
      <x:c r="P129" s="6"/>
      <x:c r="Q129" s="6"/>
    </x:row>
    <x:row r="130" ht="23" customHeight="1">
      <x:c r="A130" s="6"/>
      <x:c r="B130" s="6"/>
      <x:c r="C130" s="6"/>
      <x:c r="D130" s="26"/>
      <x:c r="E130" s="6"/>
      <x:c r="F130" s="6"/>
      <x:c r="G130" s="26"/>
      <x:c r="H130" s="26"/>
      <x:c r="I130" s="26"/>
      <x:c r="J130" s="27" t="str">
        <x:f>IF(A130="","",IF(COUNT(G130:I130)&lt;3,"",IF(SUM('Rubric'!$B$9:$D$9)&lt;&gt;1,"Weights?",25*SUMPRODUCT(G130:I130,'Rubric'!$B$9:$D$9))))</x:f>
      </x:c>
      <x:c r="K130" s="11" t="str">
        <x:f>IF(A130="","",IF(OR(E130="error",E130="timeout",F130="Fail"),"No",IF(OR(E130&lt;&gt;"ok",F130&lt;&gt;"Pass",COUNT(G130:I130)&lt;3,NOT(ISNUMBER(J130))),"Pending",IF(AND(J130&gt;='Rubric'!$B$5,G130&gt;='Rubric'!$B$6,H130&gt;='Rubric'!$B$7),"Yes","No"))))</x:f>
      </x:c>
      <x:c r="L130" s="28"/>
      <x:c r="M130" s="29"/>
      <x:c r="N130" s="30"/>
      <x:c r="O130" s="6"/>
      <x:c r="P130" s="6"/>
      <x:c r="Q130" s="6"/>
    </x:row>
    <x:row r="131" ht="23" customHeight="1">
      <x:c r="A131" s="6"/>
      <x:c r="B131" s="6"/>
      <x:c r="C131" s="6"/>
      <x:c r="D131" s="26"/>
      <x:c r="E131" s="6"/>
      <x:c r="F131" s="6"/>
      <x:c r="G131" s="26"/>
      <x:c r="H131" s="26"/>
      <x:c r="I131" s="26"/>
      <x:c r="J131" s="27" t="str">
        <x:f>IF(A131="","",IF(COUNT(G131:I131)&lt;3,"",IF(SUM('Rubric'!$B$9:$D$9)&lt;&gt;1,"Weights?",25*SUMPRODUCT(G131:I131,'Rubric'!$B$9:$D$9))))</x:f>
      </x:c>
      <x:c r="K131" s="11" t="str">
        <x:f>IF(A131="","",IF(OR(E131="error",E131="timeout",F131="Fail"),"No",IF(OR(E131&lt;&gt;"ok",F131&lt;&gt;"Pass",COUNT(G131:I131)&lt;3,NOT(ISNUMBER(J131))),"Pending",IF(AND(J131&gt;='Rubric'!$B$5,G131&gt;='Rubric'!$B$6,H131&gt;='Rubric'!$B$7),"Yes","No"))))</x:f>
      </x:c>
      <x:c r="L131" s="28"/>
      <x:c r="M131" s="29"/>
      <x:c r="N131" s="30"/>
      <x:c r="O131" s="6"/>
      <x:c r="P131" s="6"/>
      <x:c r="Q131" s="6"/>
    </x:row>
    <x:row r="132" ht="23" customHeight="1">
      <x:c r="A132" s="6"/>
      <x:c r="B132" s="6"/>
      <x:c r="C132" s="6"/>
      <x:c r="D132" s="26"/>
      <x:c r="E132" s="6"/>
      <x:c r="F132" s="6"/>
      <x:c r="G132" s="26"/>
      <x:c r="H132" s="26"/>
      <x:c r="I132" s="26"/>
      <x:c r="J132" s="27" t="str">
        <x:f>IF(A132="","",IF(COUNT(G132:I132)&lt;3,"",IF(SUM('Rubric'!$B$9:$D$9)&lt;&gt;1,"Weights?",25*SUMPRODUCT(G132:I132,'Rubric'!$B$9:$D$9))))</x:f>
      </x:c>
      <x:c r="K132" s="11" t="str">
        <x:f>IF(A132="","",IF(OR(E132="error",E132="timeout",F132="Fail"),"No",IF(OR(E132&lt;&gt;"ok",F132&lt;&gt;"Pass",COUNT(G132:I132)&lt;3,NOT(ISNUMBER(J132))),"Pending",IF(AND(J132&gt;='Rubric'!$B$5,G132&gt;='Rubric'!$B$6,H132&gt;='Rubric'!$B$7),"Yes","No"))))</x:f>
      </x:c>
      <x:c r="L132" s="28"/>
      <x:c r="M132" s="29"/>
      <x:c r="N132" s="30"/>
      <x:c r="O132" s="6"/>
      <x:c r="P132" s="6"/>
      <x:c r="Q132" s="6"/>
    </x:row>
    <x:row r="133" ht="23" customHeight="1">
      <x:c r="A133" s="6"/>
      <x:c r="B133" s="6"/>
      <x:c r="C133" s="6"/>
      <x:c r="D133" s="26"/>
      <x:c r="E133" s="6"/>
      <x:c r="F133" s="6"/>
      <x:c r="G133" s="26"/>
      <x:c r="H133" s="26"/>
      <x:c r="I133" s="26"/>
      <x:c r="J133" s="27" t="str">
        <x:f>IF(A133="","",IF(COUNT(G133:I133)&lt;3,"",IF(SUM('Rubric'!$B$9:$D$9)&lt;&gt;1,"Weights?",25*SUMPRODUCT(G133:I133,'Rubric'!$B$9:$D$9))))</x:f>
      </x:c>
      <x:c r="K133" s="11" t="str">
        <x:f>IF(A133="","",IF(OR(E133="error",E133="timeout",F133="Fail"),"No",IF(OR(E133&lt;&gt;"ok",F133&lt;&gt;"Pass",COUNT(G133:I133)&lt;3,NOT(ISNUMBER(J133))),"Pending",IF(AND(J133&gt;='Rubric'!$B$5,G133&gt;='Rubric'!$B$6,H133&gt;='Rubric'!$B$7),"Yes","No"))))</x:f>
      </x:c>
      <x:c r="L133" s="28"/>
      <x:c r="M133" s="29"/>
      <x:c r="N133" s="30"/>
      <x:c r="O133" s="6"/>
      <x:c r="P133" s="6"/>
      <x:c r="Q133" s="6"/>
    </x:row>
    <x:row r="134" ht="23" customHeight="1">
      <x:c r="A134" s="6"/>
      <x:c r="B134" s="6"/>
      <x:c r="C134" s="6"/>
      <x:c r="D134" s="26"/>
      <x:c r="E134" s="6"/>
      <x:c r="F134" s="6"/>
      <x:c r="G134" s="26"/>
      <x:c r="H134" s="26"/>
      <x:c r="I134" s="26"/>
      <x:c r="J134" s="27" t="str">
        <x:f>IF(A134="","",IF(COUNT(G134:I134)&lt;3,"",IF(SUM('Rubric'!$B$9:$D$9)&lt;&gt;1,"Weights?",25*SUMPRODUCT(G134:I134,'Rubric'!$B$9:$D$9))))</x:f>
      </x:c>
      <x:c r="K134" s="11" t="str">
        <x:f>IF(A134="","",IF(OR(E134="error",E134="timeout",F134="Fail"),"No",IF(OR(E134&lt;&gt;"ok",F134&lt;&gt;"Pass",COUNT(G134:I134)&lt;3,NOT(ISNUMBER(J134))),"Pending",IF(AND(J134&gt;='Rubric'!$B$5,G134&gt;='Rubric'!$B$6,H134&gt;='Rubric'!$B$7),"Yes","No"))))</x:f>
      </x:c>
      <x:c r="L134" s="28"/>
      <x:c r="M134" s="29"/>
      <x:c r="N134" s="30"/>
      <x:c r="O134" s="6"/>
      <x:c r="P134" s="6"/>
      <x:c r="Q134" s="6"/>
    </x:row>
    <x:row r="135" ht="23" customHeight="1">
      <x:c r="A135" s="6"/>
      <x:c r="B135" s="6"/>
      <x:c r="C135" s="6"/>
      <x:c r="D135" s="26"/>
      <x:c r="E135" s="6"/>
      <x:c r="F135" s="6"/>
      <x:c r="G135" s="26"/>
      <x:c r="H135" s="26"/>
      <x:c r="I135" s="26"/>
      <x:c r="J135" s="27" t="str">
        <x:f>IF(A135="","",IF(COUNT(G135:I135)&lt;3,"",IF(SUM('Rubric'!$B$9:$D$9)&lt;&gt;1,"Weights?",25*SUMPRODUCT(G135:I135,'Rubric'!$B$9:$D$9))))</x:f>
      </x:c>
      <x:c r="K135" s="11" t="str">
        <x:f>IF(A135="","",IF(OR(E135="error",E135="timeout",F135="Fail"),"No",IF(OR(E135&lt;&gt;"ok",F135&lt;&gt;"Pass",COUNT(G135:I135)&lt;3,NOT(ISNUMBER(J135))),"Pending",IF(AND(J135&gt;='Rubric'!$B$5,G135&gt;='Rubric'!$B$6,H135&gt;='Rubric'!$B$7),"Yes","No"))))</x:f>
      </x:c>
      <x:c r="L135" s="28"/>
      <x:c r="M135" s="29"/>
      <x:c r="N135" s="30"/>
      <x:c r="O135" s="6"/>
      <x:c r="P135" s="6"/>
      <x:c r="Q135" s="6"/>
    </x:row>
    <x:row r="136" ht="23" customHeight="1">
      <x:c r="A136" s="6"/>
      <x:c r="B136" s="6"/>
      <x:c r="C136" s="6"/>
      <x:c r="D136" s="26"/>
      <x:c r="E136" s="6"/>
      <x:c r="F136" s="6"/>
      <x:c r="G136" s="26"/>
      <x:c r="H136" s="26"/>
      <x:c r="I136" s="26"/>
      <x:c r="J136" s="27" t="str">
        <x:f>IF(A136="","",IF(COUNT(G136:I136)&lt;3,"",IF(SUM('Rubric'!$B$9:$D$9)&lt;&gt;1,"Weights?",25*SUMPRODUCT(G136:I136,'Rubric'!$B$9:$D$9))))</x:f>
      </x:c>
      <x:c r="K136" s="11" t="str">
        <x:f>IF(A136="","",IF(OR(E136="error",E136="timeout",F136="Fail"),"No",IF(OR(E136&lt;&gt;"ok",F136&lt;&gt;"Pass",COUNT(G136:I136)&lt;3,NOT(ISNUMBER(J136))),"Pending",IF(AND(J136&gt;='Rubric'!$B$5,G136&gt;='Rubric'!$B$6,H136&gt;='Rubric'!$B$7),"Yes","No"))))</x:f>
      </x:c>
      <x:c r="L136" s="28"/>
      <x:c r="M136" s="29"/>
      <x:c r="N136" s="30"/>
      <x:c r="O136" s="6"/>
      <x:c r="P136" s="6"/>
      <x:c r="Q136" s="6"/>
    </x:row>
    <x:row r="137" ht="23" customHeight="1">
      <x:c r="A137" s="6"/>
      <x:c r="B137" s="6"/>
      <x:c r="C137" s="6"/>
      <x:c r="D137" s="26"/>
      <x:c r="E137" s="6"/>
      <x:c r="F137" s="6"/>
      <x:c r="G137" s="26"/>
      <x:c r="H137" s="26"/>
      <x:c r="I137" s="26"/>
      <x:c r="J137" s="27" t="str">
        <x:f>IF(A137="","",IF(COUNT(G137:I137)&lt;3,"",IF(SUM('Rubric'!$B$9:$D$9)&lt;&gt;1,"Weights?",25*SUMPRODUCT(G137:I137,'Rubric'!$B$9:$D$9))))</x:f>
      </x:c>
      <x:c r="K137" s="11" t="str">
        <x:f>IF(A137="","",IF(OR(E137="error",E137="timeout",F137="Fail"),"No",IF(OR(E137&lt;&gt;"ok",F137&lt;&gt;"Pass",COUNT(G137:I137)&lt;3,NOT(ISNUMBER(J137))),"Pending",IF(AND(J137&gt;='Rubric'!$B$5,G137&gt;='Rubric'!$B$6,H137&gt;='Rubric'!$B$7),"Yes","No"))))</x:f>
      </x:c>
      <x:c r="L137" s="28"/>
      <x:c r="M137" s="29"/>
      <x:c r="N137" s="30"/>
      <x:c r="O137" s="6"/>
      <x:c r="P137" s="6"/>
      <x:c r="Q137" s="6"/>
    </x:row>
  </x:sheetData>
  <x:conditionalFormatting sqref="K18:K137">
    <x:cfRule type="containsText" dxfId="0" priority="1" operator="containsText" text="No"/>
    <x:cfRule type="containsText" dxfId="1" priority="2" operator="containsText" text="Pending"/>
  </x:conditionalFormatting>
  <x:conditionalFormatting sqref="F18:F137">
    <x:cfRule type="containsText" dxfId="2" priority="3" operator="containsText" text="Fail"/>
  </x:conditionalFormatting>
  <x:dataValidations count="7">
    <x:dataValidation type="whole" operator="between" sqref="D18:D137">
      <x:formula1>1</x:formula1>
      <x:formula2>100000</x:formula2>
    </x:dataValidation>
    <x:dataValidation type="list" sqref="E18:E137">
      <x:formula1>"ok,error,timeout"</x:formula1>
    </x:dataValidation>
    <x:dataValidation type="list" sqref="F18:F137">
      <x:formula1>"Pass,Fail,Unknown"</x:formula1>
    </x:dataValidation>
    <x:dataValidation type="whole" operator="between" sqref="G18:I137">
      <x:formula1>0</x:formula1>
      <x:formula2>4</x:formula2>
    </x:dataValidation>
    <x:dataValidation type="decimal" operator="greaterThanOrEqual" sqref="L18:L137">
      <x:formula1>0</x:formula1>
    </x:dataValidation>
    <x:dataValidation type="decimal" operator="greaterThanOrEqual" sqref="M18:M137">
      <x:formula1>0</x:formula1>
    </x:dataValidation>
    <x:dataValidation type="decimal" operator="greaterThanOrEqual" sqref="N18:N13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88" hidden="0" customWidth="1"/>
    <x:col min="3" max="3" width="25" hidden="0" customWidth="1"/>
    <x:col min="4" max="4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Acceptance rules and score anchors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 t="str">
        <x:v>Quality threshold /100</x:v>
      </x:c>
      <x:c r="B5" s="6" t="n">
        <x:v>80</x:v>
      </x:c>
      <x:c r="C5" s="2"/>
      <x:c r="D5" s="2"/>
      <x:c r="E5" s="2"/>
      <x:c r="F5" s="2"/>
      <x:c r="G5" s="2"/>
      <x:c r="H5" s="2"/>
    </x:row>
    <x:row r="6">
      <x:c r="A6" s="2" t="str">
        <x:v>Minimum correctness</x:v>
      </x:c>
      <x:c r="B6" s="6" t="n">
        <x:v>3</x:v>
      </x:c>
      <x:c r="C6" s="2"/>
      <x:c r="D6" s="2"/>
      <x:c r="E6" s="2"/>
      <x:c r="F6" s="2"/>
      <x:c r="G6" s="2"/>
      <x:c r="H6" s="2"/>
    </x:row>
    <x:row r="7">
      <x:c r="A7" s="2" t="str">
        <x:v>Minimum instruction following</x:v>
      </x:c>
      <x:c r="B7" s="6" t="n">
        <x:v>3</x:v>
      </x:c>
      <x:c r="C7" s="2"/>
      <x:c r="D7" s="2"/>
      <x:c r="E7" s="2"/>
      <x:c r="F7" s="2"/>
      <x:c r="G7" s="2"/>
      <x:c r="H7" s="2"/>
    </x:row>
    <x:row r="8" ht="30" customHeight="1">
      <x:c r="A8" s="21" t="str">
        <x:v>Weights</x:v>
      </x:c>
      <x:c r="B8" s="21" t="str">
        <x:v>Correctness</x:v>
      </x:c>
      <x:c r="C8" s="21" t="str">
        <x:v>Instruction following</x:v>
      </x:c>
      <x:c r="D8" s="21" t="str">
        <x:v>Usefulness</x:v>
      </x:c>
      <x:c r="E8" s="2"/>
      <x:c r="F8" s="2"/>
      <x:c r="G8" s="2"/>
      <x:c r="H8" s="2"/>
    </x:row>
    <x:row r="9">
      <x:c r="A9" s="2"/>
      <x:c r="B9" s="18" t="n">
        <x:v>0.5</x:v>
      </x:c>
      <x:c r="C9" s="18" t="n">
        <x:v>0.25</x:v>
      </x:c>
      <x:c r="D9" s="18" t="n">
        <x:v>0.25</x:v>
      </x:c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 t="str">
        <x:v>Weights must sum to 100%. Set thresholds before inspecting candidate outputs.</x:v>
      </x:c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30" customHeight="1">
      <x:c r="A13" s="21" t="str">
        <x:v>Score</x:v>
      </x:c>
      <x:c r="B13" s="21" t="str">
        <x:v>Anchor</x:v>
      </x:c>
      <x:c r="C13" s="2"/>
      <x:c r="D13" s="2"/>
      <x:c r="E13" s="2"/>
      <x:c r="F13" s="2"/>
      <x:c r="G13" s="2"/>
      <x:c r="H13" s="2"/>
    </x:row>
    <x:row r="14" ht="25" customHeight="1">
      <x:c r="A14" s="2" t="n">
        <x:v>0</x:v>
      </x:c>
      <x:c r="B14" s="2" t="str">
        <x:v>Missing, unusable, or fundamentally wrong</x:v>
      </x:c>
      <x:c r="C14" s="2"/>
      <x:c r="D14" s="2"/>
      <x:c r="E14" s="2"/>
      <x:c r="F14" s="2"/>
      <x:c r="G14" s="2"/>
      <x:c r="H14" s="2"/>
    </x:row>
    <x:row r="15" ht="25" customHeight="1">
      <x:c r="A15" s="2" t="n">
        <x:v>1</x:v>
      </x:c>
      <x:c r="B15" s="2" t="str">
        <x:v>Major problems; substantial rework required</x:v>
      </x:c>
      <x:c r="C15" s="2"/>
      <x:c r="D15" s="2"/>
      <x:c r="E15" s="2"/>
      <x:c r="F15" s="2"/>
      <x:c r="G15" s="2"/>
      <x:c r="H15" s="2"/>
    </x:row>
    <x:row r="16" ht="25" customHeight="1">
      <x:c r="A16" s="2" t="n">
        <x:v>2</x:v>
      </x:c>
      <x:c r="B16" s="2" t="str">
        <x:v>Partly useful; material corrections required</x:v>
      </x:c>
      <x:c r="C16" s="2"/>
      <x:c r="D16" s="2"/>
      <x:c r="E16" s="2"/>
      <x:c r="F16" s="2"/>
      <x:c r="G16" s="2"/>
      <x:c r="H16" s="2"/>
    </x:row>
    <x:row r="17" ht="25" customHeight="1">
      <x:c r="A17" s="2" t="n">
        <x:v>3</x:v>
      </x:c>
      <x:c r="B17" s="2" t="str">
        <x:v>Meets the task; minor edits may remain</x:v>
      </x:c>
      <x:c r="C17" s="2"/>
      <x:c r="D17" s="2"/>
      <x:c r="E17" s="2"/>
      <x:c r="F17" s="2"/>
      <x:c r="G17" s="2"/>
      <x:c r="H17" s="2"/>
    </x:row>
    <x:row r="18" ht="25" customHeight="1">
      <x:c r="A18" s="2" t="n">
        <x:v>4</x:v>
      </x:c>
      <x:c r="B18" s="2" t="str">
        <x:v>Fully meets the task; no material correction needed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 ht="30" customHeight="1">
      <x:c r="A20" s="21" t="str">
        <x:v>Dimension</x:v>
      </x:c>
      <x:c r="B20" s="21" t="str">
        <x:v>Review question</x:v>
      </x:c>
      <x:c r="C20" s="2"/>
      <x:c r="D20" s="2"/>
      <x:c r="E20" s="2"/>
      <x:c r="F20" s="2"/>
      <x:c r="G20" s="2"/>
      <x:c r="H20" s="2"/>
    </x:row>
    <x:row r="21" ht="25" customHeight="1">
      <x:c r="A21" s="2" t="str">
        <x:v>Correctness</x:v>
      </x:c>
      <x:c r="B21" s="2" t="str">
        <x:v>Are claims, decisions, or changes correct against source and task?</x:v>
      </x:c>
      <x:c r="C21" s="2"/>
      <x:c r="D21" s="2"/>
      <x:c r="E21" s="2"/>
      <x:c r="F21" s="2"/>
      <x:c r="G21" s="2"/>
      <x:c r="H21" s="2"/>
    </x:row>
    <x:row r="22" ht="25" customHeight="1">
      <x:c r="A22" s="2" t="str">
        <x:v>Instruction following</x:v>
      </x:c>
      <x:c r="B22" s="2" t="str">
        <x:v>Does the output meet the stated constraints?</x:v>
      </x:c>
      <x:c r="C22" s="2"/>
      <x:c r="D22" s="2"/>
      <x:c r="E22" s="2"/>
      <x:c r="F22" s="2"/>
      <x:c r="G22" s="2"/>
      <x:c r="H22" s="2"/>
    </x:row>
    <x:row r="23" ht="25" customHeight="1">
      <x:c r="A23" s="2" t="str">
        <x:v>Usefulness</x:v>
      </x:c>
      <x:c r="B23" s="2" t="str">
        <x:v>Can the recipient use it without substantial cleanup?</x:v>
      </x:c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 t="str">
        <x:v>Acceptance needs: status ok, gates Pass, complete scores, and all three numeric thresholds.</x:v>
      </x:c>
      <x:c r="B25" s="2"/>
      <x:c r="C25" s="2"/>
      <x:c r="D25" s="2"/>
      <x:c r="E25" s="2"/>
      <x:c r="F25" s="2"/>
      <x:c r="G25" s="2"/>
      <x:c r="H25" s="2"/>
    </x:row>
    <x:row r="26">
      <x:c r="A26" s="2" t="str">
        <x:v>Execution errors, timeouts, or failed gates are rejected. Missing evidence or grading remains Pending.</x:v>
      </x:c>
      <x:c r="B26" s="2"/>
      <x:c r="C26" s="2"/>
      <x:c r="D26" s="2"/>
      <x:c r="E26" s="2"/>
      <x:c r="F26" s="2"/>
      <x:c r="G26" s="2"/>
      <x:c r="H26" s="2"/>
    </x:row>
    <x:row r="27">
      <x:c r="A27" s="2" t="str">
        <x:v>Cost includes all logged attempts. Missing trial costs make total cost Unknown. Zero accepted means n.a. per-result cost.</x:v>
      </x:c>
      <x:c r="B27" s="2"/>
      <x:c r="C27" s="2"/>
      <x:c r="D27" s="2"/>
      <x:c r="E27" s="2"/>
      <x:c r="F27" s="2"/>
      <x:c r="G27" s="2"/>
      <x:c r="H27" s="2"/>
    </x:row>
    <x:row r="28">
      <x:c r="A28" s="2" t="str">
        <x:v>Review minutes are separate from adapter runtime. Do not count human labor twice when adding an hourly rate.</x:v>
      </x:c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 t="str">
        <x:v>Method references. The weights, thresholds, and examples are editable author defaults.</x:v>
      </x:c>
      <x:c r="B30" s="2"/>
      <x:c r="C30" s="2"/>
      <x:c r="D30" s="2"/>
      <x:c r="E30" s="2"/>
      <x:c r="F30" s="2"/>
      <x:c r="G30" s="2"/>
      <x:c r="H30" s="2"/>
    </x:row>
    <x:row r="31">
      <x:c r="A31" s="2" t="str">
        <x:v>OpenAI evaluation guidance</x:v>
      </x:c>
      <x:c r="B31" s="2" t="str">
        <x:v>https://developers.openai.com/api/docs/guides/evaluation-best-practices</x:v>
      </x:c>
      <x:c r="C31" s="2"/>
      <x:c r="D31" s="2"/>
      <x:c r="E31" s="2"/>
      <x:c r="F31" s="2"/>
      <x:c r="G31" s="2"/>
      <x:c r="H31" s="2"/>
    </x:row>
    <x:row r="32">
      <x:c r="A32" s="2" t="str">
        <x:v>Anthropic agent evaluations</x:v>
      </x:c>
      <x:c r="B32" s="2" t="str">
        <x:v>https://www.anthropic.com/engineering/demystifying-evals-for-ai-agents</x:v>
      </x:c>
      <x:c r="C32" s="2"/>
      <x:c r="D32" s="2"/>
      <x:c r="E32" s="2"/>
      <x:c r="F32" s="2"/>
      <x:c r="G32" s="2"/>
      <x:c r="H32" s="2"/>
    </x:row>
    <x:row r="33">
      <x:c r="A33" s="2" t="str">
        <x:v>Judge-bias research</x:v>
      </x:c>
      <x:c r="B33" s="2" t="str">
        <x:v>https://arxiv.org/abs/2306.05685</x:v>
      </x:c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</x:sheetData>
  <x:dataValidations count="3">
    <x:dataValidation type="whole" operator="between" sqref="B5">
      <x:formula1>0</x:formula1>
      <x:formula2>100</x:formula2>
    </x:dataValidation>
    <x:dataValidation type="whole" operator="between" sqref="B6:B7">
      <x:formula1>0</x:formula1>
      <x:formula2>4</x:formula2>
    </x:dataValidation>
    <x:dataValidation type="decimal" operator="between" sqref="B9:D9">
      <x:formula1>0</x:formula1>
      <x:formula2>1</x:formula2>
    </x:dataValidation>
  </x:dataValidations>
  <x:pageMargins left="0.7" right="0.7" top="0.75" bottom="0.75" header="0.3" footer="0.3"/>
</x:worksheet>
</file>